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brianagriffith\Desktop\Templates\UCD 104-Rs\"/>
    </mc:Choice>
  </mc:AlternateContent>
  <bookViews>
    <workbookView xWindow="0" yWindow="0" windowWidth="25200" windowHeight="11850"/>
  </bookViews>
  <sheets>
    <sheet name="Instructions" sheetId="2" r:id="rId1"/>
    <sheet name="3 YR CC 104-R" sheetId="1" r:id="rId2"/>
  </sheets>
  <externalReferences>
    <externalReference r:id="rId3"/>
  </externalReferences>
  <definedNames>
    <definedName name="Total_Hours_Required" localSheetId="1">#REF!</definedName>
    <definedName name="Total_Hours_Required" localSheetId="0">#REF!</definedName>
    <definedName name="Total_Hours_Required">#REF!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1" l="1"/>
  <c r="P12" i="1"/>
  <c r="U12" i="1"/>
  <c r="W12" i="1"/>
  <c r="O14" i="1"/>
  <c r="P14" i="1"/>
  <c r="U14" i="1"/>
  <c r="V14" i="1"/>
  <c r="W14" i="1"/>
  <c r="O16" i="1"/>
  <c r="P16" i="1"/>
  <c r="U16" i="1"/>
  <c r="V16" i="1"/>
  <c r="W16" i="1"/>
  <c r="O18" i="1"/>
  <c r="P18" i="1"/>
  <c r="U18" i="1"/>
  <c r="V18" i="1"/>
  <c r="W18" i="1"/>
  <c r="K19" i="1"/>
  <c r="O20" i="1"/>
  <c r="P20" i="1"/>
  <c r="U20" i="1"/>
  <c r="W20" i="1"/>
  <c r="C31" i="1"/>
  <c r="D31" i="1"/>
  <c r="E31" i="1" s="1"/>
  <c r="I31" i="1"/>
  <c r="J31" i="1"/>
  <c r="K31" i="1" s="1"/>
  <c r="K34" i="1" s="1"/>
  <c r="O31" i="1"/>
  <c r="U31" i="1"/>
  <c r="V31" i="1"/>
  <c r="V34" i="1" s="1"/>
  <c r="D34" i="1"/>
  <c r="U34" i="1"/>
  <c r="C43" i="1"/>
  <c r="D43" i="1"/>
  <c r="D46" i="1" s="1"/>
  <c r="I43" i="1"/>
  <c r="J43" i="1"/>
  <c r="J46" i="1" s="1"/>
  <c r="K43" i="1"/>
  <c r="K46" i="1" s="1"/>
  <c r="O43" i="1"/>
  <c r="U43" i="1"/>
  <c r="V43" i="1"/>
  <c r="U46" i="1"/>
  <c r="V46" i="1"/>
  <c r="C63" i="1"/>
  <c r="D63" i="1"/>
  <c r="E63" i="1"/>
  <c r="E66" i="1" s="1"/>
  <c r="I63" i="1"/>
  <c r="J63" i="1"/>
  <c r="K63" i="1"/>
  <c r="K66" i="1" s="1"/>
  <c r="O63" i="1"/>
  <c r="U63" i="1"/>
  <c r="V63" i="1" s="1"/>
  <c r="V66" i="1" s="1"/>
  <c r="D66" i="1"/>
  <c r="J66" i="1"/>
  <c r="D79" i="1"/>
  <c r="E79" i="1"/>
  <c r="J79" i="1"/>
  <c r="K79" i="1"/>
  <c r="U79" i="1"/>
  <c r="V79" i="1"/>
  <c r="D92" i="1"/>
  <c r="E92" i="1"/>
  <c r="J92" i="1"/>
  <c r="K92" i="1"/>
  <c r="U92" i="1"/>
  <c r="V92" i="1"/>
  <c r="C112" i="1"/>
  <c r="N112" i="1"/>
  <c r="E115" i="1"/>
  <c r="E34" i="1" l="1"/>
  <c r="U66" i="1"/>
  <c r="J34" i="1"/>
  <c r="E43" i="1"/>
  <c r="E46" i="1" s="1"/>
  <c r="G21" i="1" l="1"/>
  <c r="G20" i="1"/>
  <c r="G19" i="1"/>
  <c r="K14" i="1" s="1"/>
</calcChain>
</file>

<file path=xl/sharedStrings.xml><?xml version="1.0" encoding="utf-8"?>
<sst xmlns="http://schemas.openxmlformats.org/spreadsheetml/2006/main" count="385" uniqueCount="179">
  <si>
    <t>Page 3 of 3</t>
  </si>
  <si>
    <t xml:space="preserve"> USACC Form 104-R, SEP 13</t>
  </si>
  <si>
    <t>(PROFESSOR OF MILITARY SCIENCE SIGNATURE)</t>
  </si>
  <si>
    <t>(Date) (MM/DD/YYYY)</t>
  </si>
  <si>
    <t>(CADET SIGNATURE)</t>
  </si>
  <si>
    <t>participant, the scholarship will be in force for the number of semesters indicated in Block 5.</t>
  </si>
  <si>
    <t>discipline requirements or to fulfill credit hour requirements, or both, for the attainment of the degree.  If the cadet is an ROTC Scholarship</t>
  </si>
  <si>
    <t>undergraduate college program of at least four years; and that the remaining credit hours shown on the worksheet are necessary either to fulfill</t>
  </si>
  <si>
    <t>(Type of Degree)</t>
  </si>
  <si>
    <t xml:space="preserve">  degree; that the degree to be attained is the culmination of an</t>
  </si>
  <si>
    <t>designed to meet the requirements of a</t>
  </si>
  <si>
    <t>(Name of University or College)</t>
  </si>
  <si>
    <t>(FULL NAME,  Last, First MI.)</t>
  </si>
  <si>
    <t xml:space="preserve">  is about to under take a formally structured program approved by</t>
  </si>
  <si>
    <t>Cadet</t>
  </si>
  <si>
    <t>We, the undersigned, hereby declare that the program outlined on the worksheet (on the reverse side of this statement) that</t>
  </si>
  <si>
    <t>STATEMENT OF UNDERSTANDING</t>
  </si>
  <si>
    <t>For use of this form, see USACC Pam 145-4, the proponent agency is ATCC-PA-C</t>
  </si>
  <si>
    <t>PLANNED ACADEMIC PROGRAM WORKSHEET</t>
  </si>
  <si>
    <t>Page 2 of 3</t>
  </si>
  <si>
    <t xml:space="preserve"> 13.  DATE: (MM/DD/YYYY)</t>
  </si>
  <si>
    <r>
      <rPr>
        <b/>
        <sz val="7"/>
        <color rgb="FF000000"/>
        <rFont val="Arial"/>
        <family val="2"/>
      </rPr>
      <t xml:space="preserve"> 12.  </t>
    </r>
    <r>
      <rPr>
        <sz val="7"/>
        <color rgb="FF000000"/>
        <rFont val="Arial"/>
        <family val="2"/>
      </rPr>
      <t>SIGNATURE OF REGISTRAR AND EXAMINER OF CREDENTIALS (OR OTHER INSTITUTION CERTIFYING OFFICIAL) - (Academic Advisor)</t>
    </r>
  </si>
  <si>
    <t xml:space="preserve"> 11.  DATE: (MM/DD/YYYY)</t>
  </si>
  <si>
    <t xml:space="preserve"> 10.  SIGNATURE OF STUDENT:</t>
  </si>
  <si>
    <t xml:space="preserve"> degree, during (MMYY):</t>
  </si>
  <si>
    <t xml:space="preserve"> Completion should result in</t>
  </si>
  <si>
    <t xml:space="preserve"> No (if no, list exceptions on reverside of this form).  </t>
  </si>
  <si>
    <t xml:space="preserve"> Yes</t>
  </si>
  <si>
    <r>
      <rPr>
        <b/>
        <sz val="7"/>
        <color rgb="FF000000"/>
        <rFont val="Arial"/>
        <family val="2"/>
      </rPr>
      <t xml:space="preserve"> 9.  REVIEW:</t>
    </r>
    <r>
      <rPr>
        <sz val="7"/>
        <color rgb="FF000000"/>
        <rFont val="Arial"/>
        <family val="2"/>
      </rPr>
      <t xml:space="preserve">  All of the above courses are required (as minimum) for the completion of the degree:                     </t>
    </r>
  </si>
  <si>
    <t xml:space="preserve">           Total Term Hours:</t>
  </si>
  <si>
    <t>Total Term Hours:</t>
  </si>
  <si>
    <t>Grd.</t>
  </si>
  <si>
    <t>Cts.</t>
  </si>
  <si>
    <t>Hrs.</t>
  </si>
  <si>
    <t>Course Title</t>
  </si>
  <si>
    <t>Course No.</t>
  </si>
  <si>
    <t>Year:</t>
  </si>
  <si>
    <t>Term:</t>
  </si>
  <si>
    <t>o.</t>
  </si>
  <si>
    <t>n.</t>
  </si>
  <si>
    <t>m.</t>
  </si>
  <si>
    <t>l.</t>
  </si>
  <si>
    <t>k.</t>
  </si>
  <si>
    <t>j.</t>
  </si>
  <si>
    <t>Military Training Skills</t>
  </si>
  <si>
    <t>MSC 144C</t>
  </si>
  <si>
    <t>MSC 144B</t>
  </si>
  <si>
    <t>MSC 144A</t>
  </si>
  <si>
    <t>MSC 141</t>
  </si>
  <si>
    <t>MSC 142</t>
  </si>
  <si>
    <t>MSC 143</t>
  </si>
  <si>
    <t>Spring</t>
  </si>
  <si>
    <t>Winter</t>
  </si>
  <si>
    <t xml:space="preserve">Fall </t>
  </si>
  <si>
    <t>i.</t>
  </si>
  <si>
    <t>h.</t>
  </si>
  <si>
    <t>g.</t>
  </si>
  <si>
    <t>TERM, YEAR, COURSE NUMBER, COURSE TITLE, COURSE CREDIT HOURS, CREDITS THAT COUNT TOWARDS ACADEMIC DEGREE, AND ACHIEVED GRADES. (CONTINUED)</t>
  </si>
  <si>
    <t xml:space="preserve"> 7.</t>
  </si>
  <si>
    <t>Page 1 of 3</t>
  </si>
  <si>
    <t>TERM  9:</t>
  </si>
  <si>
    <t>TERM  6:</t>
  </si>
  <si>
    <t>TERM 3:</t>
  </si>
  <si>
    <t xml:space="preserve">  term to indicate they have been counseled)</t>
  </si>
  <si>
    <t>TERM  8:</t>
  </si>
  <si>
    <t>TERM  5:</t>
  </si>
  <si>
    <t>TERM 2:</t>
  </si>
  <si>
    <t xml:space="preserve">  (Have the student initial and date beside each</t>
  </si>
  <si>
    <t>TERM  7:</t>
  </si>
  <si>
    <t>TERM  4:</t>
  </si>
  <si>
    <t>TERM  1:</t>
  </si>
  <si>
    <t xml:space="preserve"> 8.  STUDENT INITIALS &amp; DATE:</t>
  </si>
  <si>
    <t>Tactical Leadership</t>
  </si>
  <si>
    <t>MSC 134C</t>
  </si>
  <si>
    <t>MSC 134B</t>
  </si>
  <si>
    <t>MSC 134A</t>
  </si>
  <si>
    <t>MSC 131</t>
  </si>
  <si>
    <t>MSC 132B</t>
  </si>
  <si>
    <t>MSC 132A</t>
  </si>
  <si>
    <t>Fall</t>
  </si>
  <si>
    <t>f.</t>
  </si>
  <si>
    <t>e.</t>
  </si>
  <si>
    <t>d.</t>
  </si>
  <si>
    <t>Lab</t>
  </si>
  <si>
    <t>MSC 024C</t>
  </si>
  <si>
    <t>MSC 024B</t>
  </si>
  <si>
    <t>MSC 024A</t>
  </si>
  <si>
    <t>MSC 021</t>
  </si>
  <si>
    <t>MSC 022B</t>
  </si>
  <si>
    <t>MSC 022A</t>
  </si>
  <si>
    <t>c.</t>
  </si>
  <si>
    <t>b.</t>
  </si>
  <si>
    <t>a.</t>
  </si>
  <si>
    <t>TERM, YEAR, COURSE NUMBER, COURSE TITLE, COURSE CREDIT HOURS, CREDITS THAT COUNT TOWARDS ACADEMIC DEGREE, AND ACHIEVED GRADES.</t>
  </si>
  <si>
    <t>CUM:</t>
  </si>
  <si>
    <t>Curr GPA:</t>
  </si>
  <si>
    <t xml:space="preserve">Total hours listed on this degree plan: </t>
  </si>
  <si>
    <t xml:space="preserve">       </t>
  </si>
  <si>
    <t xml:space="preserve"> Term:</t>
  </si>
  <si>
    <r>
      <rPr>
        <sz val="7"/>
        <color rgb="FF000000"/>
        <rFont val="Arial"/>
        <family val="2"/>
      </rPr>
      <t xml:space="preserve"> e.  </t>
    </r>
    <r>
      <rPr>
        <b/>
        <sz val="7"/>
        <color rgb="FF000000"/>
        <rFont val="Arial"/>
        <family val="2"/>
      </rPr>
      <t>Number of authorized S/Qs</t>
    </r>
    <r>
      <rPr>
        <sz val="7"/>
        <color rgb="FF000000"/>
        <rFont val="Arial"/>
        <family val="2"/>
      </rPr>
      <t>:</t>
    </r>
  </si>
  <si>
    <t xml:space="preserve">Total non-rotc hours: </t>
  </si>
  <si>
    <t xml:space="preserve"> d.  Remaining for Degree:</t>
  </si>
  <si>
    <t>Total ROTC hours:</t>
  </si>
  <si>
    <t xml:space="preserve"> c.  Transfer Credits accepted:</t>
  </si>
  <si>
    <t xml:space="preserve"> b.  Credits toward degree Comp to date:</t>
  </si>
  <si>
    <t>001313</t>
  </si>
  <si>
    <t>UC Davis</t>
  </si>
  <si>
    <t xml:space="preserve"> Normal Academic Progression Standard</t>
  </si>
  <si>
    <t>c. HOST FICE</t>
  </si>
  <si>
    <t xml:space="preserve"> b. HOST SCHOOL </t>
  </si>
  <si>
    <t xml:space="preserve">       (2)  Total Hours Rqd for NAPS:</t>
  </si>
  <si>
    <t>Cross-Enrolled</t>
  </si>
  <si>
    <t xml:space="preserve">       (1)  ROTC Hours that do not count:</t>
  </si>
  <si>
    <t>Extension Center</t>
  </si>
  <si>
    <t xml:space="preserve"> a.  Total required for degree:</t>
  </si>
  <si>
    <t>X</t>
  </si>
  <si>
    <t>Host</t>
  </si>
  <si>
    <t xml:space="preserve"> a.  Identification (Check one):</t>
  </si>
  <si>
    <t>MSC 013</t>
  </si>
  <si>
    <t>MSC 012</t>
  </si>
  <si>
    <t>MSC 011</t>
  </si>
  <si>
    <t>Q</t>
  </si>
  <si>
    <t>Select Semester or Quarter (S/Q)</t>
  </si>
  <si>
    <t>University of California,Davis</t>
  </si>
  <si>
    <t xml:space="preserve"> 6.  GRADE POINT AVERAGE (GPA)</t>
  </si>
  <si>
    <t xml:space="preserve"> 5.  CREDIT HOURS</t>
  </si>
  <si>
    <t xml:space="preserve"> 4.  Academic School</t>
  </si>
  <si>
    <r>
      <rPr>
        <b/>
        <sz val="7"/>
        <color rgb="FF000000"/>
        <rFont val="Arial"/>
        <family val="2"/>
      </rPr>
      <t xml:space="preserve"> 3.  AS OF DATE (MM/DD/YYYY) </t>
    </r>
    <r>
      <rPr>
        <sz val="7"/>
        <color rgb="FF000000"/>
        <rFont val="Arial"/>
        <family val="2"/>
      </rPr>
      <t>(Date of form preparation)</t>
    </r>
  </si>
  <si>
    <t>2a. CIP CODE</t>
  </si>
  <si>
    <t xml:space="preserve"> 2.  ACADEMIC MAJOR</t>
  </si>
  <si>
    <t xml:space="preserve"> 1.  NAME OF STUDENT (LAST, FIRST, MI)</t>
  </si>
  <si>
    <r>
      <rPr>
        <sz val="6"/>
        <color rgb="FF000000"/>
        <rFont val="Arial"/>
        <family val="2"/>
      </rPr>
      <t xml:space="preserve"> 4.  </t>
    </r>
    <r>
      <rPr>
        <b/>
        <sz val="6"/>
        <color rgb="FF000000"/>
        <rFont val="Arial"/>
        <family val="2"/>
      </rPr>
      <t>VOLUNTARY DISCLOSURE AND EFFECT ON INDIVIDUAL NOT PROVIDING INFORMATION</t>
    </r>
    <r>
      <rPr>
        <sz val="6"/>
        <color rgb="FF000000"/>
        <rFont val="Arial"/>
        <family val="2"/>
      </rPr>
      <t xml:space="preserve">:  Voluntary information is necessary to determine eligibility of the individual for acceptance,  continuance, or discontinuance in the Army ROTC program. </t>
    </r>
  </si>
  <si>
    <r>
      <rPr>
        <sz val="6"/>
        <color rgb="FF000000"/>
        <rFont val="Arial"/>
        <family val="2"/>
      </rPr>
      <t xml:space="preserve"> 3.  </t>
    </r>
    <r>
      <rPr>
        <b/>
        <sz val="6"/>
        <color rgb="FF000000"/>
        <rFont val="Arial"/>
        <family val="2"/>
      </rPr>
      <t>ROUTINE USE(S)</t>
    </r>
    <r>
      <rPr>
        <sz val="6"/>
        <color rgb="FF000000"/>
        <rFont val="Arial"/>
        <family val="2"/>
      </rPr>
      <t>:  To provide a projected academic plan to determine if the applicant meets the public law requirements of two remaining academic years.</t>
    </r>
  </si>
  <si>
    <r>
      <rPr>
        <sz val="6"/>
        <color rgb="FF000000"/>
        <rFont val="Arial"/>
        <family val="2"/>
      </rPr>
      <t xml:space="preserve"> 2.  </t>
    </r>
    <r>
      <rPr>
        <b/>
        <sz val="6"/>
        <color rgb="FF000000"/>
        <rFont val="Arial"/>
        <family val="2"/>
      </rPr>
      <t xml:space="preserve">PRINCIPAL PURPOSE(S):  </t>
    </r>
    <r>
      <rPr>
        <sz val="6"/>
        <color rgb="FF000000"/>
        <rFont val="Arial"/>
        <family val="2"/>
      </rPr>
      <t>To provide information and data necessary for administering the Army Senior ROTC program, processing, and managing of selected students for commissioning in the Army IAW  established public law and Army Regulations.</t>
    </r>
  </si>
  <si>
    <r>
      <rPr>
        <sz val="6"/>
        <color rgb="FF000000"/>
        <rFont val="Arial"/>
        <family val="2"/>
      </rPr>
      <t xml:space="preserve"> 1.  </t>
    </r>
    <r>
      <rPr>
        <b/>
        <sz val="6"/>
        <color rgb="FF000000"/>
        <rFont val="Arial"/>
        <family val="2"/>
      </rPr>
      <t xml:space="preserve">AUTHORITY:  </t>
    </r>
    <r>
      <rPr>
        <sz val="6"/>
        <color rgb="FF000000"/>
        <rFont val="Arial"/>
        <family val="2"/>
      </rPr>
      <t xml:space="preserve"> Title 10, US Code 2101 and 2104</t>
    </r>
  </si>
  <si>
    <t>DATA REQUIRED BY PRIVACY ACT STATEMENT OF 1974</t>
  </si>
  <si>
    <t>For use of this form, see CC Pam 145-4, the proponent agency is ATCC-PA-C</t>
  </si>
  <si>
    <t>FORGED GOLD BATTALION ARMY ROTC</t>
  </si>
  <si>
    <t>Hosted at The University of California, Davis</t>
  </si>
  <si>
    <t>Supporting: Sacramento State University</t>
  </si>
  <si>
    <t>PLANNED ACADEMIC PROGRAM WORKSHEET - 104R</t>
  </si>
  <si>
    <t>Basic instructions: Please type in the information</t>
  </si>
  <si>
    <t>KEY ARMY ROTC PERSONNEL TO CONTACT IF YOU HAVE QUESTIONS:
 If you have questions, contact your MSC Instructor.</t>
  </si>
  <si>
    <t>Block 1: Enter your last name, first name and middle initial Block 2: Enter your academic major</t>
  </si>
  <si>
    <t>Block 3: Enter in today's date (MM/DD/YYYY)</t>
  </si>
  <si>
    <r>
      <t xml:space="preserve">Block 7a-o: Input the classes you plan on taking each quarter from today to graduation. Every course you still need to earn your degree needs to be listed. 
</t>
    </r>
    <r>
      <rPr>
        <b/>
        <sz val="11"/>
        <color rgb="FFFF0000"/>
        <rFont val="Arial"/>
        <family val="2"/>
      </rPr>
      <t>DO NOT CHANGE THE PRE-DEFINED ROTC CURRICULUM ON THIS PLANNER</t>
    </r>
    <r>
      <rPr>
        <sz val="11"/>
        <color rgb="FF000000"/>
        <rFont val="Arial"/>
        <family val="2"/>
      </rPr>
      <t>.</t>
    </r>
  </si>
  <si>
    <t>Block 9, 12 &amp; 13: have your academic advisor verify your planner Block 10 &amp; 11: You need to sign and enter the date</t>
  </si>
  <si>
    <r>
      <rPr>
        <b/>
        <sz val="20"/>
        <color rgb="FF000000"/>
        <rFont val="Arial"/>
        <family val="2"/>
      </rPr>
      <t>Military History Course regulation 
approved courses @ UC Davis:</t>
    </r>
    <r>
      <rPr>
        <sz val="11"/>
        <color rgb="FF000000"/>
        <rFont val="Arial"/>
        <family val="2"/>
      </rPr>
      <t xml:space="preserve">
 HIS 17B: History of the United States (4)
HIS 120: World War II (4)
 POL 175: Science, Technology, and Policy (4) 
SAS 7: Terrorism and War (4)
</t>
    </r>
    <r>
      <rPr>
        <i/>
        <sz val="10"/>
        <color rgb="FF000000"/>
        <rFont val="Arial"/>
        <family val="2"/>
      </rPr>
      <t>If you scored a 3 or above on your high school AP US History exam, fulfills the requirement</t>
    </r>
    <r>
      <rPr>
        <sz val="11"/>
        <color rgb="FF000000"/>
        <rFont val="Arial"/>
        <family val="2"/>
      </rPr>
      <t xml:space="preserve"> </t>
    </r>
  </si>
  <si>
    <t>Page 3: Set up counseling appointment with Major advisor to verify you are on track to graduate with the courses listed on your planner. Once they have signed it, send it to your MSC Instructor for PMS signature on page 3 to be certified</t>
  </si>
  <si>
    <t>IMPORTANT NOTE: This planner needs to be re-certified every time a Cadet or Advisor changes courses.</t>
  </si>
  <si>
    <t>MSC INSTRUCTORS: You are looking for the following criteria:</t>
  </si>
  <si>
    <t>Each quarter has at least 12 credits (cts.)</t>
  </si>
  <si>
    <t>Each quarter has MSC/ROTC Curriculum</t>
  </si>
  <si>
    <t>One Military History Course is on their planner</t>
  </si>
  <si>
    <t>Graduation date on the bottom of page two is in line with CCIMMS.</t>
  </si>
  <si>
    <t>BASIC COURSES:</t>
  </si>
  <si>
    <t>ADVANCED COURSES:</t>
  </si>
  <si>
    <t>FRESHMEN</t>
  </si>
  <si>
    <t>FALL</t>
  </si>
  <si>
    <t>WINTER</t>
  </si>
  <si>
    <t>SPRING</t>
  </si>
  <si>
    <t>JUNIORS</t>
  </si>
  <si>
    <t>LECTURE</t>
  </si>
  <si>
    <t xml:space="preserve"> MSC 012</t>
  </si>
  <si>
    <t>MSC132A</t>
  </si>
  <si>
    <t>LAB</t>
  </si>
  <si>
    <t>MSC 014A</t>
  </si>
  <si>
    <t>MSC 014B</t>
  </si>
  <si>
    <t>MSC 014C</t>
  </si>
  <si>
    <t>MSC 0134A</t>
  </si>
  <si>
    <t>MSC 0134B</t>
  </si>
  <si>
    <t>MSC 0134C</t>
  </si>
  <si>
    <t>PHYSICAL TRAINING</t>
  </si>
  <si>
    <t>PHE 001 or MSC 091</t>
  </si>
  <si>
    <t>SOPHOMORES</t>
  </si>
  <si>
    <t>SENIORS</t>
  </si>
  <si>
    <t>MSC 0144A</t>
  </si>
  <si>
    <t>MSC 0144B</t>
  </si>
  <si>
    <t>MSC 0144C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</si>
</sst>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mmmm\ d\,\ yyyy"/>
    <numFmt numFmtId="165" formatCode="0.000"/>
    <numFmt numFmtId="166" formatCode="0.0"/>
    <numFmt numFmtId="167" formatCode="mmmm&quot; &quot;d&quot;, &quot;yyyy"/>
  </numFmts>
  <fonts count="31">
    <font>
      <sz val="11"/>
      <color rgb="FF000000"/>
      <name val="Calibri"/>
      <family val="2"/>
    </font>
    <font>
      <sz val="10"/>
      <color rgb="FF000000"/>
      <name val="Arial"/>
      <family val="2"/>
    </font>
    <font>
      <sz val="9"/>
      <color rgb="FF000000"/>
      <name val="Arial"/>
      <family val="2"/>
    </font>
    <font>
      <b/>
      <sz val="8"/>
      <color rgb="FF000000"/>
      <name val="Arial"/>
      <family val="2"/>
    </font>
    <font>
      <b/>
      <sz val="10"/>
      <color rgb="FF000000"/>
      <name val="Arial"/>
      <family val="2"/>
    </font>
    <font>
      <sz val="11"/>
      <name val="Calibri"/>
      <family val="2"/>
    </font>
    <font>
      <sz val="8"/>
      <color rgb="FF000000"/>
      <name val="Arial"/>
      <family val="2"/>
    </font>
    <font>
      <sz val="12"/>
      <color rgb="FF000000"/>
      <name val="Arial"/>
      <family val="2"/>
    </font>
    <font>
      <sz val="12"/>
      <color rgb="FF000000"/>
      <name val="Times New Roman"/>
      <family val="1"/>
    </font>
    <font>
      <sz val="7"/>
      <color rgb="FF000000"/>
      <name val="Arial"/>
      <family val="2"/>
    </font>
    <font>
      <b/>
      <sz val="12"/>
      <color rgb="FF000000"/>
      <name val="Arial"/>
      <family val="2"/>
    </font>
    <font>
      <b/>
      <sz val="9"/>
      <color rgb="FF000000"/>
      <name val="Arial"/>
      <family val="2"/>
    </font>
    <font>
      <b/>
      <sz val="18"/>
      <color rgb="FF000000"/>
      <name val="Herr Von Muellerhoff"/>
    </font>
    <font>
      <b/>
      <sz val="7"/>
      <color rgb="FF000000"/>
      <name val="Arial"/>
      <family val="2"/>
    </font>
    <font>
      <b/>
      <sz val="24"/>
      <color rgb="FF000000"/>
      <name val="Herr Von Muellerhoff"/>
    </font>
    <font>
      <sz val="11"/>
      <color rgb="FF000000"/>
      <name val="Times New Roman"/>
      <family val="1"/>
    </font>
    <font>
      <sz val="10"/>
      <color rgb="FFB7B7B7"/>
      <name val="Times New Roman"/>
      <family val="1"/>
    </font>
    <font>
      <sz val="10"/>
      <color rgb="FF000000"/>
      <name val="Times New Roman"/>
      <family val="1"/>
    </font>
    <font>
      <b/>
      <sz val="6"/>
      <color rgb="FF000000"/>
      <name val="Arial"/>
      <family val="2"/>
    </font>
    <font>
      <sz val="9"/>
      <color rgb="FF000000"/>
      <name val="Times New Roman"/>
      <family val="1"/>
    </font>
    <font>
      <sz val="10"/>
      <name val="Times New Roman"/>
      <family val="1"/>
    </font>
    <font>
      <sz val="6"/>
      <color rgb="FF000000"/>
      <name val="Arial"/>
      <family val="2"/>
    </font>
    <font>
      <b/>
      <sz val="20"/>
      <color rgb="FF000000"/>
      <name val="Arial"/>
      <family val="2"/>
    </font>
    <font>
      <b/>
      <sz val="15"/>
      <color rgb="FF000000"/>
      <name val="Arial"/>
      <family val="2"/>
    </font>
    <font>
      <sz val="13"/>
      <color rgb="FF000000"/>
      <name val="Arial"/>
      <family val="2"/>
    </font>
    <font>
      <sz val="11"/>
      <color rgb="FF000000"/>
      <name val="Arial"/>
      <family val="2"/>
    </font>
    <font>
      <sz val="11"/>
      <name val="&quot;Times New Roman&quot;"/>
    </font>
    <font>
      <b/>
      <sz val="11"/>
      <color rgb="FFFF0000"/>
      <name val="Arial"/>
      <family val="2"/>
    </font>
    <font>
      <i/>
      <sz val="10"/>
      <color rgb="FF000000"/>
      <name val="Arial"/>
      <family val="2"/>
    </font>
    <font>
      <b/>
      <sz val="14"/>
      <color rgb="FF000000"/>
      <name val="Arial"/>
      <family val="2"/>
    </font>
    <font>
      <b/>
      <sz val="11"/>
      <color rgb="FF000000"/>
      <name val="Arial"/>
      <family val="2"/>
    </font>
  </fonts>
  <fills count="7">
    <fill>
      <patternFill patternType="none"/>
    </fill>
    <fill>
      <patternFill patternType="gray125"/>
    </fill>
    <fill>
      <patternFill patternType="solid">
        <fgColor rgb="FFFFFFFF"/>
        <bgColor rgb="FFFFFFFF"/>
      </patternFill>
    </fill>
    <fill>
      <patternFill patternType="solid">
        <fgColor rgb="FF00FF00"/>
        <bgColor rgb="FF00FF00"/>
      </patternFill>
    </fill>
    <fill>
      <patternFill patternType="solid">
        <fgColor rgb="FFFF9900"/>
        <bgColor rgb="FFFF9900"/>
      </patternFill>
    </fill>
    <fill>
      <patternFill patternType="solid">
        <fgColor rgb="FFFF0000"/>
        <bgColor rgb="FFFF0000"/>
      </patternFill>
    </fill>
    <fill>
      <patternFill patternType="solid">
        <fgColor rgb="FF4A86E8"/>
        <bgColor rgb="FF4A86E8"/>
      </patternFill>
    </fill>
  </fills>
  <borders count="39">
    <border>
      <left/>
      <right/>
      <top/>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rgb="FF000000"/>
      </top>
      <bottom/>
      <diagonal/>
    </border>
    <border>
      <left/>
      <right style="thin">
        <color indexed="64"/>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4">
    <xf numFmtId="0" fontId="0" fillId="0" borderId="0" xfId="0"/>
    <xf numFmtId="0" fontId="0" fillId="0" borderId="0" xfId="0" applyFont="1" applyAlignment="1"/>
    <xf numFmtId="0" fontId="1" fillId="0" borderId="0" xfId="0" applyFont="1"/>
    <xf numFmtId="0" fontId="2" fillId="0" borderId="0" xfId="0" applyFont="1"/>
    <xf numFmtId="0" fontId="3" fillId="0" borderId="0" xfId="0" applyFont="1" applyAlignment="1">
      <alignment horizontal="right"/>
    </xf>
    <xf numFmtId="0" fontId="4" fillId="0" borderId="0" xfId="0" applyFont="1"/>
    <xf numFmtId="0" fontId="2" fillId="0" borderId="1" xfId="0" applyFont="1" applyBorder="1"/>
    <xf numFmtId="0" fontId="2" fillId="0" borderId="2" xfId="0" applyFont="1" applyBorder="1"/>
    <xf numFmtId="0" fontId="1" fillId="0" borderId="2" xfId="0" applyFont="1" applyBorder="1"/>
    <xf numFmtId="0" fontId="1" fillId="0" borderId="3" xfId="0" applyFont="1" applyBorder="1"/>
    <xf numFmtId="0" fontId="2" fillId="0" borderId="4" xfId="0" applyFont="1" applyBorder="1"/>
    <xf numFmtId="0" fontId="1" fillId="0" borderId="5" xfId="0" applyFont="1" applyBorder="1"/>
    <xf numFmtId="0" fontId="3" fillId="0" borderId="0" xfId="0" applyFont="1" applyAlignment="1">
      <alignment horizontal="center"/>
    </xf>
    <xf numFmtId="164" fontId="1" fillId="0" borderId="2" xfId="0" applyNumberFormat="1" applyFont="1" applyBorder="1"/>
    <xf numFmtId="0" fontId="7" fillId="0" borderId="0" xfId="0" applyFont="1"/>
    <xf numFmtId="0" fontId="0" fillId="0" borderId="0" xfId="0" applyFont="1" applyAlignment="1"/>
    <xf numFmtId="0" fontId="9" fillId="0" borderId="0" xfId="0" applyFont="1" applyAlignment="1">
      <alignment horizontal="center"/>
    </xf>
    <xf numFmtId="0" fontId="2" fillId="0" borderId="0" xfId="0" applyFont="1" applyAlignment="1">
      <alignment vertical="center"/>
    </xf>
    <xf numFmtId="0" fontId="2" fillId="0" borderId="4" xfId="0" applyFont="1" applyBorder="1" applyAlignment="1">
      <alignmen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3" fillId="0" borderId="6" xfId="0" applyFont="1" applyBorder="1" applyAlignment="1">
      <alignment horizontal="right"/>
    </xf>
    <xf numFmtId="0" fontId="2" fillId="0" borderId="6" xfId="0" applyFont="1" applyBorder="1"/>
    <xf numFmtId="0" fontId="2" fillId="0" borderId="3" xfId="0" applyFont="1" applyBorder="1"/>
    <xf numFmtId="0" fontId="13" fillId="0" borderId="5" xfId="0" applyFont="1" applyBorder="1"/>
    <xf numFmtId="0" fontId="2" fillId="0" borderId="8" xfId="0" applyFont="1" applyBorder="1"/>
    <xf numFmtId="0" fontId="1" fillId="0" borderId="6" xfId="0" applyFont="1" applyBorder="1"/>
    <xf numFmtId="0" fontId="13" fillId="0" borderId="7" xfId="0" applyFont="1" applyBorder="1"/>
    <xf numFmtId="0" fontId="2" fillId="0" borderId="5" xfId="0" applyFont="1" applyBorder="1"/>
    <xf numFmtId="0" fontId="1" fillId="0" borderId="8" xfId="0" applyFont="1" applyBorder="1"/>
    <xf numFmtId="0" fontId="9" fillId="0" borderId="0" xfId="0" applyFont="1" applyAlignment="1">
      <alignment horizontal="right"/>
    </xf>
    <xf numFmtId="49" fontId="3" fillId="0" borderId="0" xfId="0" applyNumberFormat="1" applyFont="1"/>
    <xf numFmtId="49" fontId="3" fillId="0" borderId="0" xfId="0" applyNumberFormat="1" applyFont="1" applyAlignment="1">
      <alignment vertical="center"/>
    </xf>
    <xf numFmtId="0" fontId="3" fillId="0" borderId="0" xfId="0" applyFont="1" applyAlignment="1">
      <alignment vertical="center"/>
    </xf>
    <xf numFmtId="0" fontId="9" fillId="0" borderId="5" xfId="0" applyFont="1" applyBorder="1"/>
    <xf numFmtId="0" fontId="9" fillId="0" borderId="7" xfId="0" applyFont="1" applyBorder="1" applyAlignment="1">
      <alignment vertical="center"/>
    </xf>
    <xf numFmtId="0" fontId="9" fillId="0" borderId="9" xfId="0" applyFont="1" applyBorder="1" applyAlignment="1">
      <alignment vertical="center"/>
    </xf>
    <xf numFmtId="0" fontId="9" fillId="0" borderId="6" xfId="0" applyFont="1" applyBorder="1" applyAlignment="1">
      <alignment horizontal="center"/>
    </xf>
    <xf numFmtId="0" fontId="9" fillId="0" borderId="6" xfId="0" applyFont="1" applyBorder="1" applyAlignment="1">
      <alignment horizontal="left"/>
    </xf>
    <xf numFmtId="0" fontId="15" fillId="0" borderId="9" xfId="0" applyFont="1" applyBorder="1" applyAlignment="1">
      <alignment horizontal="center"/>
    </xf>
    <xf numFmtId="0" fontId="2" fillId="0" borderId="6" xfId="0" applyFont="1" applyBorder="1" applyAlignment="1">
      <alignment horizontal="center"/>
    </xf>
    <xf numFmtId="0" fontId="13" fillId="0" borderId="7" xfId="0" applyFont="1" applyBorder="1" applyAlignment="1">
      <alignment vertical="center"/>
    </xf>
    <xf numFmtId="165" fontId="16" fillId="0" borderId="10" xfId="0" applyNumberFormat="1" applyFont="1" applyBorder="1" applyAlignment="1">
      <alignment horizontal="center" vertical="center"/>
    </xf>
    <xf numFmtId="1" fontId="17" fillId="0" borderId="10" xfId="0" applyNumberFormat="1" applyFont="1" applyBorder="1" applyAlignment="1">
      <alignment horizontal="center" vertical="center"/>
    </xf>
    <xf numFmtId="0" fontId="11" fillId="0" borderId="11" xfId="0" applyFont="1" applyBorder="1" applyAlignment="1">
      <alignment horizontal="center"/>
    </xf>
    <xf numFmtId="0" fontId="2" fillId="0" borderId="13" xfId="0" applyFont="1" applyBorder="1" applyAlignment="1">
      <alignment horizontal="left"/>
    </xf>
    <xf numFmtId="49" fontId="17" fillId="0" borderId="10" xfId="0" applyNumberFormat="1" applyFont="1" applyBorder="1" applyAlignment="1">
      <alignment horizontal="center" vertical="center"/>
    </xf>
    <xf numFmtId="49" fontId="17" fillId="0" borderId="10" xfId="0" applyNumberFormat="1" applyFont="1" applyBorder="1" applyAlignment="1">
      <alignment horizontal="left" vertical="center"/>
    </xf>
    <xf numFmtId="49" fontId="17" fillId="0" borderId="9" xfId="0" applyNumberFormat="1" applyFont="1" applyBorder="1" applyAlignment="1">
      <alignment horizontal="center" vertical="center"/>
    </xf>
    <xf numFmtId="49" fontId="17" fillId="0" borderId="9" xfId="0" applyNumberFormat="1" applyFont="1" applyBorder="1" applyAlignment="1">
      <alignment horizontal="left" vertical="center"/>
    </xf>
    <xf numFmtId="0" fontId="13" fillId="0" borderId="17" xfId="0" applyFont="1" applyBorder="1" applyAlignment="1">
      <alignment vertical="center"/>
    </xf>
    <xf numFmtId="0" fontId="13" fillId="0" borderId="18" xfId="0" applyFont="1" applyBorder="1" applyAlignment="1">
      <alignment vertical="center"/>
    </xf>
    <xf numFmtId="0" fontId="18" fillId="0" borderId="19" xfId="0" applyFont="1" applyBorder="1" applyAlignment="1">
      <alignment horizontal="center" vertical="center"/>
    </xf>
    <xf numFmtId="0" fontId="13" fillId="0" borderId="23" xfId="0" applyFont="1" applyBorder="1" applyAlignment="1">
      <alignment horizontal="center" vertical="center"/>
    </xf>
    <xf numFmtId="0" fontId="13" fillId="0" borderId="19" xfId="0" applyFont="1" applyBorder="1" applyAlignment="1">
      <alignment vertical="center"/>
    </xf>
    <xf numFmtId="0" fontId="13" fillId="0" borderId="19" xfId="0" applyFont="1" applyBorder="1" applyAlignment="1">
      <alignment horizontal="center" vertical="center"/>
    </xf>
    <xf numFmtId="49" fontId="4" fillId="0" borderId="24" xfId="0" applyNumberFormat="1" applyFont="1" applyBorder="1" applyAlignment="1">
      <alignment horizontal="center" vertical="center"/>
    </xf>
    <xf numFmtId="0" fontId="13" fillId="0" borderId="15" xfId="0" applyFont="1" applyBorder="1" applyAlignment="1">
      <alignment horizontal="right" vertical="center"/>
    </xf>
    <xf numFmtId="0" fontId="9" fillId="0" borderId="15" xfId="0" applyFont="1" applyBorder="1" applyAlignment="1">
      <alignment vertical="center"/>
    </xf>
    <xf numFmtId="0" fontId="13" fillId="0" borderId="25" xfId="0" applyFont="1" applyBorder="1" applyAlignment="1">
      <alignment horizontal="right" vertical="center"/>
    </xf>
    <xf numFmtId="0" fontId="4" fillId="0" borderId="15" xfId="0" applyFont="1" applyBorder="1" applyAlignment="1">
      <alignment horizontal="center" vertical="center"/>
    </xf>
    <xf numFmtId="1" fontId="11" fillId="0" borderId="0" xfId="0" applyNumberFormat="1" applyFont="1" applyAlignment="1">
      <alignment horizontal="center"/>
    </xf>
    <xf numFmtId="0" fontId="11" fillId="0" borderId="0" xfId="0" applyFont="1" applyAlignment="1">
      <alignment horizontal="center"/>
    </xf>
    <xf numFmtId="1" fontId="2" fillId="0" borderId="0" xfId="0" applyNumberFormat="1" applyFont="1" applyAlignment="1">
      <alignment horizontal="center"/>
    </xf>
    <xf numFmtId="1" fontId="17" fillId="0" borderId="1" xfId="0" applyNumberFormat="1" applyFont="1" applyBorder="1" applyAlignment="1">
      <alignment horizontal="center" vertical="center"/>
    </xf>
    <xf numFmtId="0" fontId="17" fillId="0" borderId="27" xfId="0" applyFont="1" applyBorder="1" applyAlignment="1"/>
    <xf numFmtId="49" fontId="17" fillId="0" borderId="3" xfId="0" applyNumberFormat="1" applyFont="1" applyBorder="1" applyAlignment="1">
      <alignment horizontal="center" vertical="center"/>
    </xf>
    <xf numFmtId="49" fontId="19" fillId="0" borderId="10" xfId="0" applyNumberFormat="1" applyFont="1" applyBorder="1" applyAlignment="1">
      <alignment horizontal="center" vertical="center"/>
    </xf>
    <xf numFmtId="166" fontId="17" fillId="0" borderId="10" xfId="0" applyNumberFormat="1" applyFont="1" applyBorder="1" applyAlignment="1">
      <alignment horizontal="center" vertical="center"/>
    </xf>
    <xf numFmtId="0" fontId="17" fillId="0" borderId="27" xfId="0" applyFont="1" applyBorder="1" applyAlignment="1">
      <alignment horizontal="left"/>
    </xf>
    <xf numFmtId="49" fontId="3" fillId="0" borderId="3" xfId="0" applyNumberFormat="1" applyFont="1" applyBorder="1"/>
    <xf numFmtId="0" fontId="6" fillId="0" borderId="0" xfId="0" applyFont="1"/>
    <xf numFmtId="0" fontId="1" fillId="0" borderId="1" xfId="0" applyFont="1" applyBorder="1"/>
    <xf numFmtId="0" fontId="9" fillId="0" borderId="3" xfId="0" applyFont="1" applyBorder="1" applyAlignment="1">
      <alignment vertical="top"/>
    </xf>
    <xf numFmtId="0" fontId="1" fillId="0" borderId="4" xfId="0" applyFont="1" applyBorder="1"/>
    <xf numFmtId="0" fontId="2" fillId="0" borderId="12" xfId="0" applyFont="1" applyBorder="1"/>
    <xf numFmtId="0" fontId="13" fillId="0" borderId="17" xfId="0" applyFont="1" applyBorder="1" applyAlignment="1">
      <alignment horizontal="center" vertical="center"/>
    </xf>
    <xf numFmtId="0" fontId="13" fillId="0" borderId="18" xfId="0" applyFont="1" applyBorder="1" applyAlignment="1">
      <alignment horizontal="center" vertical="center"/>
    </xf>
    <xf numFmtId="49" fontId="3" fillId="0" borderId="13" xfId="0" applyNumberFormat="1" applyFont="1" applyBorder="1"/>
    <xf numFmtId="165" fontId="17" fillId="0" borderId="12" xfId="0" applyNumberFormat="1" applyFont="1" applyBorder="1"/>
    <xf numFmtId="0" fontId="9" fillId="0" borderId="0" xfId="0" applyFont="1"/>
    <xf numFmtId="0" fontId="6" fillId="0" borderId="2" xfId="0" applyFont="1" applyBorder="1"/>
    <xf numFmtId="0" fontId="9" fillId="0" borderId="5" xfId="0" applyFont="1" applyBorder="1" applyAlignment="1">
      <alignment horizontal="right"/>
    </xf>
    <xf numFmtId="1" fontId="3" fillId="0" borderId="2" xfId="0" applyNumberFormat="1" applyFont="1" applyBorder="1" applyAlignment="1">
      <alignment horizontal="right"/>
    </xf>
    <xf numFmtId="0" fontId="9" fillId="0" borderId="2" xfId="0" applyFont="1" applyBorder="1"/>
    <xf numFmtId="1" fontId="9" fillId="0" borderId="1" xfId="0" applyNumberFormat="1" applyFont="1" applyBorder="1" applyAlignment="1">
      <alignment horizontal="center" vertical="center"/>
    </xf>
    <xf numFmtId="1" fontId="2" fillId="0" borderId="2" xfId="0" applyNumberFormat="1" applyFont="1" applyBorder="1" applyAlignment="1">
      <alignment horizontal="center"/>
    </xf>
    <xf numFmtId="1" fontId="2" fillId="0" borderId="3" xfId="0" applyNumberFormat="1" applyFont="1" applyBorder="1" applyAlignment="1">
      <alignment horizontal="center"/>
    </xf>
    <xf numFmtId="49" fontId="20" fillId="0" borderId="2" xfId="0" applyNumberFormat="1" applyFont="1" applyBorder="1" applyAlignment="1">
      <alignment horizontal="left"/>
    </xf>
    <xf numFmtId="0" fontId="13" fillId="0" borderId="0" xfId="0" applyFont="1"/>
    <xf numFmtId="0" fontId="17" fillId="0" borderId="2" xfId="0" applyFont="1" applyBorder="1" applyAlignment="1">
      <alignment horizontal="right"/>
    </xf>
    <xf numFmtId="0" fontId="13" fillId="0" borderId="5" xfId="0" applyFont="1" applyBorder="1" applyAlignment="1">
      <alignment horizontal="right"/>
    </xf>
    <xf numFmtId="1" fontId="3" fillId="0" borderId="12" xfId="0" applyNumberFormat="1" applyFont="1" applyBorder="1" applyAlignment="1">
      <alignment horizontal="right"/>
    </xf>
    <xf numFmtId="1" fontId="9" fillId="0" borderId="4" xfId="0" applyNumberFormat="1" applyFont="1" applyBorder="1" applyAlignment="1">
      <alignment horizontal="center" vertical="center"/>
    </xf>
    <xf numFmtId="1" fontId="21" fillId="0" borderId="0" xfId="0" applyNumberFormat="1" applyFont="1" applyAlignment="1">
      <alignment horizontal="center"/>
    </xf>
    <xf numFmtId="1" fontId="2" fillId="0" borderId="5" xfId="0" applyNumberFormat="1" applyFont="1" applyBorder="1" applyAlignment="1">
      <alignment horizontal="center"/>
    </xf>
    <xf numFmtId="1" fontId="6" fillId="0" borderId="12" xfId="0" applyNumberFormat="1" applyFont="1" applyBorder="1" applyAlignment="1">
      <alignment horizontal="right"/>
    </xf>
    <xf numFmtId="0" fontId="1" fillId="0" borderId="6" xfId="0" applyFont="1" applyBorder="1" applyAlignment="1">
      <alignment horizontal="center"/>
    </xf>
    <xf numFmtId="0" fontId="20" fillId="0" borderId="2" xfId="0" applyNumberFormat="1" applyFont="1" applyBorder="1" applyAlignment="1">
      <alignment horizontal="left"/>
    </xf>
    <xf numFmtId="0" fontId="6" fillId="0" borderId="2" xfId="0" applyFont="1" applyBorder="1" applyAlignment="1">
      <alignment horizontal="right"/>
    </xf>
    <xf numFmtId="2" fontId="3" fillId="0" borderId="12" xfId="0" applyNumberFormat="1" applyFont="1" applyBorder="1" applyAlignment="1">
      <alignment horizontal="right"/>
    </xf>
    <xf numFmtId="0" fontId="2" fillId="0" borderId="7" xfId="0" applyFont="1" applyBorder="1"/>
    <xf numFmtId="1" fontId="6" fillId="0" borderId="4" xfId="0" applyNumberFormat="1" applyFont="1" applyBorder="1" applyAlignment="1">
      <alignment horizontal="center"/>
    </xf>
    <xf numFmtId="0" fontId="2" fillId="0" borderId="28" xfId="0" applyFont="1" applyBorder="1" applyAlignment="1">
      <alignment horizontal="center"/>
    </xf>
    <xf numFmtId="0" fontId="2" fillId="0" borderId="0" xfId="0" applyFont="1" applyAlignment="1">
      <alignment horizontal="right" vertical="center"/>
    </xf>
    <xf numFmtId="0" fontId="17" fillId="0" borderId="2" xfId="0" applyFont="1" applyBorder="1" applyAlignment="1"/>
    <xf numFmtId="1" fontId="6" fillId="0" borderId="2" xfId="0" applyNumberFormat="1" applyFont="1" applyBorder="1" applyAlignment="1">
      <alignment horizontal="right"/>
    </xf>
    <xf numFmtId="2" fontId="17" fillId="0" borderId="12" xfId="0" applyNumberFormat="1" applyFont="1" applyBorder="1"/>
    <xf numFmtId="0" fontId="17" fillId="0" borderId="9" xfId="0" applyFont="1" applyBorder="1" applyAlignment="1">
      <alignment horizontal="center"/>
    </xf>
    <xf numFmtId="0" fontId="6" fillId="0" borderId="9" xfId="0" applyFont="1" applyBorder="1" applyAlignment="1">
      <alignment horizontal="center"/>
    </xf>
    <xf numFmtId="1" fontId="6" fillId="0" borderId="1" xfId="0" applyNumberFormat="1" applyFont="1" applyBorder="1" applyAlignment="1">
      <alignment horizontal="center"/>
    </xf>
    <xf numFmtId="0" fontId="13" fillId="0" borderId="5" xfId="0" applyFont="1" applyBorder="1" applyAlignment="1">
      <alignment vertical="center"/>
    </xf>
    <xf numFmtId="0" fontId="1" fillId="0" borderId="6" xfId="0" applyFont="1"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13" fillId="0" borderId="0" xfId="0" applyFont="1" applyAlignment="1">
      <alignment vertical="center"/>
    </xf>
    <xf numFmtId="0" fontId="9" fillId="0" borderId="6" xfId="0" applyFont="1" applyBorder="1" applyAlignment="1">
      <alignment vertical="center"/>
    </xf>
    <xf numFmtId="0" fontId="1" fillId="0" borderId="0" xfId="0" applyFont="1" applyAlignment="1">
      <alignment vertical="center"/>
    </xf>
    <xf numFmtId="0" fontId="11" fillId="0" borderId="7" xfId="0" applyFont="1" applyBorder="1" applyAlignment="1">
      <alignment horizontal="center" vertical="center"/>
    </xf>
    <xf numFmtId="0" fontId="5" fillId="0" borderId="6" xfId="0" applyFont="1" applyBorder="1"/>
    <xf numFmtId="0" fontId="5" fillId="0" borderId="8" xfId="0" applyFont="1" applyBorder="1"/>
    <xf numFmtId="0" fontId="6" fillId="0" borderId="3" xfId="0" applyFont="1" applyBorder="1" applyAlignment="1">
      <alignment horizontal="center" vertical="center"/>
    </xf>
    <xf numFmtId="0" fontId="5" fillId="0" borderId="2" xfId="0" applyFont="1" applyBorder="1"/>
    <xf numFmtId="0" fontId="5" fillId="0" borderId="1" xfId="0" applyFont="1" applyBorder="1"/>
    <xf numFmtId="0" fontId="11" fillId="0" borderId="5" xfId="0" applyFont="1" applyBorder="1" applyAlignment="1">
      <alignment horizontal="center"/>
    </xf>
    <xf numFmtId="0" fontId="0" fillId="0" borderId="0" xfId="0" applyFont="1" applyAlignment="1"/>
    <xf numFmtId="0" fontId="5" fillId="0" borderId="4" xfId="0" applyFont="1" applyBorder="1"/>
    <xf numFmtId="0" fontId="21" fillId="0" borderId="5" xfId="0" applyFont="1" applyBorder="1" applyAlignment="1">
      <alignment vertical="center"/>
    </xf>
    <xf numFmtId="0" fontId="9" fillId="0" borderId="3" xfId="0" applyFont="1" applyBorder="1" applyAlignment="1">
      <alignment vertical="center"/>
    </xf>
    <xf numFmtId="0" fontId="1" fillId="0" borderId="0" xfId="0" applyFont="1"/>
    <xf numFmtId="0" fontId="9" fillId="0" borderId="7"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xf>
    <xf numFmtId="0" fontId="1" fillId="0" borderId="3" xfId="0" applyFont="1" applyBorder="1" applyAlignment="1">
      <alignment horizontal="center"/>
    </xf>
    <xf numFmtId="167" fontId="15" fillId="0" borderId="3" xfId="0" applyNumberFormat="1" applyFont="1" applyBorder="1" applyAlignment="1">
      <alignment horizontal="center"/>
    </xf>
    <xf numFmtId="0" fontId="1" fillId="0" borderId="6" xfId="0" applyFont="1" applyBorder="1" applyAlignment="1">
      <alignment vertical="center"/>
    </xf>
    <xf numFmtId="0" fontId="15" fillId="0" borderId="2" xfId="0" applyFont="1" applyBorder="1" applyAlignment="1">
      <alignment horizontal="center"/>
    </xf>
    <xf numFmtId="0" fontId="17" fillId="0" borderId="2" xfId="0" applyFont="1" applyBorder="1" applyAlignment="1">
      <alignment horizontal="left"/>
    </xf>
    <xf numFmtId="0" fontId="13" fillId="0" borderId="0" xfId="0" applyFont="1" applyAlignment="1">
      <alignment horizontal="right"/>
    </xf>
    <xf numFmtId="0" fontId="17" fillId="0" borderId="2" xfId="0" applyFont="1" applyBorder="1" applyAlignment="1">
      <alignment horizontal="right"/>
    </xf>
    <xf numFmtId="0" fontId="9" fillId="0" borderId="0" xfId="0" applyFont="1" applyAlignment="1">
      <alignment horizontal="right"/>
    </xf>
    <xf numFmtId="0" fontId="17" fillId="0" borderId="2" xfId="0" applyNumberFormat="1" applyFont="1" applyBorder="1" applyAlignment="1">
      <alignment horizontal="center"/>
    </xf>
    <xf numFmtId="0" fontId="2" fillId="0" borderId="7" xfId="0" applyFont="1" applyBorder="1" applyAlignment="1">
      <alignment horizontal="center"/>
    </xf>
    <xf numFmtId="0" fontId="17" fillId="0" borderId="2" xfId="0" applyNumberFormat="1" applyFont="1" applyBorder="1" applyAlignment="1">
      <alignment horizontal="left"/>
    </xf>
    <xf numFmtId="0" fontId="15" fillId="0" borderId="5" xfId="0" applyFont="1" applyBorder="1" applyAlignment="1">
      <alignment horizontal="center" vertical="center"/>
    </xf>
    <xf numFmtId="0" fontId="5" fillId="0" borderId="3" xfId="0" applyFont="1" applyBorder="1"/>
    <xf numFmtId="49" fontId="15" fillId="0" borderId="5" xfId="0" applyNumberFormat="1" applyFont="1" applyBorder="1" applyAlignment="1">
      <alignment horizontal="center" vertical="center"/>
    </xf>
    <xf numFmtId="49" fontId="17" fillId="0" borderId="2" xfId="0" applyNumberFormat="1" applyFont="1" applyBorder="1" applyAlignment="1">
      <alignment horizontal="left"/>
    </xf>
    <xf numFmtId="0" fontId="6" fillId="0" borderId="6" xfId="0" applyFont="1" applyBorder="1" applyAlignment="1">
      <alignment horizontal="right"/>
    </xf>
    <xf numFmtId="1" fontId="6" fillId="0" borderId="0" xfId="0" applyNumberFormat="1" applyFont="1" applyAlignment="1">
      <alignment horizontal="right"/>
    </xf>
    <xf numFmtId="0" fontId="6" fillId="0" borderId="2" xfId="0" applyFont="1" applyBorder="1" applyAlignment="1">
      <alignment horizontal="right"/>
    </xf>
    <xf numFmtId="0" fontId="3" fillId="0" borderId="12" xfId="0" applyFont="1" applyBorder="1"/>
    <xf numFmtId="0" fontId="5" fillId="0" borderId="12" xfId="0" applyFont="1" applyBorder="1"/>
    <xf numFmtId="0" fontId="5" fillId="0" borderId="11" xfId="0" applyFont="1" applyBorder="1"/>
    <xf numFmtId="0" fontId="9" fillId="0" borderId="0" xfId="0" applyFont="1" applyAlignment="1">
      <alignment horizontal="center"/>
    </xf>
    <xf numFmtId="0" fontId="4" fillId="0" borderId="15" xfId="0" applyFont="1" applyBorder="1" applyAlignment="1">
      <alignment horizontal="center" vertical="center"/>
    </xf>
    <xf numFmtId="0" fontId="5" fillId="0" borderId="15" xfId="0" applyFont="1" applyBorder="1"/>
    <xf numFmtId="0" fontId="13" fillId="0" borderId="22" xfId="0" applyFont="1" applyBorder="1" applyAlignment="1">
      <alignment horizontal="center"/>
    </xf>
    <xf numFmtId="0" fontId="5" fillId="0" borderId="21" xfId="0" applyFont="1" applyBorder="1"/>
    <xf numFmtId="0" fontId="5" fillId="0" borderId="20" xfId="0" applyFont="1" applyBorder="1"/>
    <xf numFmtId="49" fontId="17" fillId="0" borderId="16" xfId="0" applyNumberFormat="1" applyFont="1" applyBorder="1" applyAlignment="1">
      <alignment horizontal="center" vertical="center"/>
    </xf>
    <xf numFmtId="0" fontId="5" fillId="0" borderId="14" xfId="0" applyFont="1" applyBorder="1"/>
    <xf numFmtId="49" fontId="17" fillId="0" borderId="13" xfId="0" applyNumberFormat="1" applyFont="1" applyBorder="1" applyAlignment="1">
      <alignment horizontal="center" vertical="center"/>
    </xf>
    <xf numFmtId="0" fontId="17" fillId="0" borderId="13" xfId="0" applyFont="1" applyBorder="1" applyAlignment="1">
      <alignment horizontal="center"/>
    </xf>
    <xf numFmtId="0" fontId="17" fillId="0" borderId="12" xfId="0" applyFont="1" applyBorder="1" applyAlignment="1">
      <alignment horizontal="center"/>
    </xf>
    <xf numFmtId="0" fontId="17" fillId="0" borderId="26" xfId="0" applyFont="1" applyBorder="1" applyAlignment="1">
      <alignment horizontal="center"/>
    </xf>
    <xf numFmtId="0" fontId="11" fillId="0" borderId="13" xfId="0" applyFont="1" applyBorder="1" applyAlignment="1">
      <alignment horizontal="center"/>
    </xf>
    <xf numFmtId="0" fontId="9" fillId="0" borderId="12" xfId="0" applyFont="1" applyBorder="1" applyAlignment="1">
      <alignment horizontal="center"/>
    </xf>
    <xf numFmtId="0" fontId="13" fillId="0" borderId="7" xfId="0" applyFont="1" applyBorder="1"/>
    <xf numFmtId="0" fontId="1" fillId="0" borderId="12" xfId="0" applyFont="1" applyBorder="1"/>
    <xf numFmtId="0" fontId="9" fillId="0" borderId="2" xfId="0" applyFont="1" applyBorder="1" applyAlignment="1">
      <alignment horizontal="right"/>
    </xf>
    <xf numFmtId="0" fontId="3" fillId="0" borderId="13" xfId="0" applyFont="1" applyBorder="1"/>
    <xf numFmtId="0" fontId="9" fillId="0" borderId="21" xfId="0" applyFont="1" applyBorder="1" applyAlignment="1">
      <alignment horizontal="center"/>
    </xf>
    <xf numFmtId="14" fontId="15" fillId="0" borderId="0" xfId="0" applyNumberFormat="1" applyFont="1" applyAlignment="1">
      <alignment horizontal="left"/>
    </xf>
    <xf numFmtId="0" fontId="15" fillId="0" borderId="0" xfId="0" applyFont="1" applyAlignment="1">
      <alignment horizontal="center"/>
    </xf>
    <xf numFmtId="0" fontId="2" fillId="0" borderId="3" xfId="0" applyFont="1" applyBorder="1"/>
    <xf numFmtId="0" fontId="2" fillId="0" borderId="5" xfId="0" applyFont="1" applyBorder="1"/>
    <xf numFmtId="0" fontId="14" fillId="0" borderId="5" xfId="0" applyFont="1" applyBorder="1" applyAlignment="1">
      <alignment horizontal="left" vertical="center"/>
    </xf>
    <xf numFmtId="14" fontId="12" fillId="0" borderId="0" xfId="0" applyNumberFormat="1" applyFont="1" applyAlignment="1">
      <alignment horizontal="center" vertical="center"/>
    </xf>
    <xf numFmtId="0" fontId="10" fillId="0" borderId="5" xfId="0" applyFont="1" applyBorder="1" applyAlignment="1">
      <alignment horizontal="center"/>
    </xf>
    <xf numFmtId="0" fontId="7" fillId="0" borderId="0" xfId="0" applyFont="1" applyAlignment="1">
      <alignment horizontal="center"/>
    </xf>
    <xf numFmtId="0" fontId="8" fillId="0" borderId="2"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6" fillId="0" borderId="6" xfId="0" applyFont="1" applyBorder="1" applyAlignment="1">
      <alignment horizontal="center"/>
    </xf>
    <xf numFmtId="0" fontId="1" fillId="0" borderId="2" xfId="0" applyFont="1" applyBorder="1"/>
    <xf numFmtId="0" fontId="22" fillId="2" borderId="29" xfId="0" applyFont="1" applyFill="1" applyBorder="1" applyAlignment="1">
      <alignment horizontal="center" vertical="top"/>
    </xf>
    <xf numFmtId="0" fontId="5" fillId="0" borderId="30" xfId="0" applyFont="1" applyBorder="1"/>
    <xf numFmtId="0" fontId="5" fillId="0" borderId="31" xfId="0" applyFont="1" applyBorder="1"/>
    <xf numFmtId="0" fontId="23" fillId="2" borderId="32" xfId="0" applyFont="1" applyFill="1" applyBorder="1" applyAlignment="1">
      <alignment horizontal="center" vertical="top"/>
    </xf>
    <xf numFmtId="0" fontId="0" fillId="0" borderId="0" xfId="0" applyFont="1" applyBorder="1" applyAlignment="1"/>
    <xf numFmtId="0" fontId="5" fillId="0" borderId="33" xfId="0" applyFont="1" applyBorder="1"/>
    <xf numFmtId="0" fontId="24" fillId="2" borderId="32" xfId="0" applyFont="1" applyFill="1" applyBorder="1" applyAlignment="1">
      <alignment horizontal="center" vertical="top"/>
    </xf>
    <xf numFmtId="0" fontId="22" fillId="2" borderId="32" xfId="0" applyFont="1" applyFill="1" applyBorder="1" applyAlignment="1">
      <alignment horizontal="center" vertical="top"/>
    </xf>
    <xf numFmtId="0" fontId="25" fillId="2" borderId="32" xfId="0" applyFont="1" applyFill="1" applyBorder="1" applyAlignment="1">
      <alignment horizontal="left" vertical="top"/>
    </xf>
    <xf numFmtId="0" fontId="26" fillId="2" borderId="32" xfId="0" applyFont="1" applyFill="1" applyBorder="1" applyAlignment="1">
      <alignment horizontal="left"/>
    </xf>
    <xf numFmtId="0" fontId="26" fillId="2" borderId="0" xfId="0" applyFont="1" applyFill="1" applyBorder="1" applyAlignment="1">
      <alignment horizontal="left"/>
    </xf>
    <xf numFmtId="0" fontId="26" fillId="2" borderId="0" xfId="0" applyFont="1" applyFill="1" applyBorder="1" applyAlignment="1">
      <alignment vertical="top"/>
    </xf>
    <xf numFmtId="0" fontId="10" fillId="2" borderId="7" xfId="0" applyFont="1" applyFill="1" applyBorder="1" applyAlignment="1">
      <alignment horizontal="center" vertical="center" wrapText="1"/>
    </xf>
    <xf numFmtId="0" fontId="5" fillId="0" borderId="34" xfId="0" applyFont="1" applyBorder="1"/>
    <xf numFmtId="0" fontId="26" fillId="2" borderId="32" xfId="0" applyFont="1" applyFill="1" applyBorder="1" applyAlignment="1">
      <alignment horizontal="left"/>
    </xf>
    <xf numFmtId="0" fontId="26" fillId="2" borderId="9" xfId="0" applyFont="1" applyFill="1" applyBorder="1" applyAlignment="1">
      <alignment horizontal="left"/>
    </xf>
    <xf numFmtId="0" fontId="25" fillId="2" borderId="0" xfId="0" applyFont="1" applyFill="1" applyBorder="1" applyAlignment="1">
      <alignment horizontal="left" vertical="center" wrapText="1"/>
    </xf>
    <xf numFmtId="0" fontId="0" fillId="0" borderId="0" xfId="0" applyFont="1" applyBorder="1" applyAlignment="1">
      <alignment vertical="center"/>
    </xf>
    <xf numFmtId="0" fontId="25" fillId="2" borderId="0" xfId="0" applyFont="1" applyFill="1" applyBorder="1" applyAlignment="1">
      <alignment horizontal="left" wrapText="1"/>
    </xf>
    <xf numFmtId="0" fontId="5" fillId="0" borderId="5" xfId="0" applyFont="1" applyBorder="1"/>
    <xf numFmtId="0" fontId="5" fillId="0" borderId="35" xfId="0" applyFont="1" applyBorder="1"/>
    <xf numFmtId="0" fontId="25" fillId="2" borderId="7" xfId="0" applyFont="1" applyFill="1" applyBorder="1" applyAlignment="1">
      <alignment horizontal="center" vertical="top" wrapText="1"/>
    </xf>
    <xf numFmtId="0" fontId="5" fillId="0" borderId="6" xfId="0" applyFont="1" applyBorder="1" applyAlignment="1">
      <alignment vertical="top"/>
    </xf>
    <xf numFmtId="0" fontId="5" fillId="0" borderId="34" xfId="0" applyFont="1" applyBorder="1" applyAlignment="1">
      <alignment vertical="top"/>
    </xf>
    <xf numFmtId="0" fontId="5" fillId="0" borderId="5" xfId="0" applyFont="1" applyBorder="1" applyAlignment="1">
      <alignment vertical="top"/>
    </xf>
    <xf numFmtId="0" fontId="0" fillId="0" borderId="0" xfId="0" applyFont="1" applyBorder="1" applyAlignment="1">
      <alignment vertical="top"/>
    </xf>
    <xf numFmtId="0" fontId="5" fillId="0" borderId="33" xfId="0" applyFont="1" applyBorder="1" applyAlignment="1">
      <alignment vertical="top"/>
    </xf>
    <xf numFmtId="0" fontId="0" fillId="0" borderId="0" xfId="0" applyFont="1" applyBorder="1" applyAlignment="1"/>
    <xf numFmtId="0" fontId="25" fillId="2" borderId="32" xfId="0" applyFont="1" applyFill="1" applyBorder="1" applyAlignment="1">
      <alignment horizontal="left" wrapText="1"/>
    </xf>
    <xf numFmtId="0" fontId="25" fillId="2" borderId="32" xfId="0" applyFont="1" applyFill="1" applyBorder="1" applyAlignment="1">
      <alignment horizontal="left" wrapText="1"/>
    </xf>
    <xf numFmtId="0" fontId="25" fillId="2" borderId="0" xfId="0" applyFont="1" applyFill="1" applyBorder="1" applyAlignment="1">
      <alignment horizontal="left" wrapText="1"/>
    </xf>
    <xf numFmtId="0" fontId="25" fillId="2" borderId="4" xfId="0" applyFont="1" applyFill="1" applyBorder="1" applyAlignment="1">
      <alignment horizontal="left" wrapText="1"/>
    </xf>
    <xf numFmtId="0" fontId="25" fillId="2" borderId="32" xfId="0" applyFont="1" applyFill="1" applyBorder="1" applyAlignment="1">
      <alignment horizontal="left"/>
    </xf>
    <xf numFmtId="0" fontId="25" fillId="2" borderId="0" xfId="0" applyFont="1" applyFill="1" applyBorder="1" applyAlignment="1">
      <alignment horizontal="left"/>
    </xf>
    <xf numFmtId="0" fontId="25" fillId="2" borderId="9" xfId="0" applyFont="1" applyFill="1" applyBorder="1" applyAlignment="1">
      <alignment horizontal="left" vertical="top"/>
    </xf>
    <xf numFmtId="0" fontId="25" fillId="2" borderId="32" xfId="0" applyFont="1" applyFill="1" applyBorder="1" applyAlignment="1">
      <alignment horizontal="left" vertical="top"/>
    </xf>
    <xf numFmtId="0" fontId="25" fillId="2" borderId="0" xfId="0" applyFont="1" applyFill="1" applyBorder="1" applyAlignment="1">
      <alignment horizontal="left" vertical="top"/>
    </xf>
    <xf numFmtId="0" fontId="25" fillId="2" borderId="9" xfId="0" applyFont="1" applyFill="1" applyBorder="1" applyAlignment="1">
      <alignment horizontal="left"/>
    </xf>
    <xf numFmtId="0" fontId="5" fillId="0" borderId="3" xfId="0" applyFont="1" applyBorder="1" applyAlignment="1">
      <alignment vertical="top"/>
    </xf>
    <xf numFmtId="0" fontId="5" fillId="0" borderId="2" xfId="0" applyFont="1" applyBorder="1" applyAlignment="1">
      <alignment vertical="top"/>
    </xf>
    <xf numFmtId="0" fontId="5" fillId="0" borderId="35" xfId="0" applyFont="1" applyBorder="1" applyAlignment="1">
      <alignment vertical="top"/>
    </xf>
    <xf numFmtId="0" fontId="29" fillId="2" borderId="0" xfId="0" applyFont="1" applyFill="1" applyBorder="1" applyAlignment="1">
      <alignment horizontal="left" vertical="top"/>
    </xf>
    <xf numFmtId="0" fontId="18" fillId="2" borderId="0" xfId="0" applyFont="1" applyFill="1" applyBorder="1" applyAlignment="1">
      <alignment horizontal="left" vertical="top"/>
    </xf>
    <xf numFmtId="0" fontId="26" fillId="2" borderId="0" xfId="0" applyFont="1" applyFill="1" applyBorder="1" applyAlignment="1">
      <alignment horizontal="left" vertical="top"/>
    </xf>
    <xf numFmtId="0" fontId="26" fillId="2" borderId="33" xfId="0" applyFont="1" applyFill="1" applyBorder="1" applyAlignment="1">
      <alignment vertical="top"/>
    </xf>
    <xf numFmtId="0" fontId="0" fillId="0" borderId="32" xfId="0" applyFont="1" applyBorder="1" applyAlignment="1"/>
    <xf numFmtId="0" fontId="30" fillId="2" borderId="0" xfId="0" applyFont="1" applyFill="1" applyBorder="1" applyAlignment="1">
      <alignment horizontal="left" vertical="top"/>
    </xf>
    <xf numFmtId="0" fontId="29" fillId="2" borderId="33" xfId="0" applyFont="1" applyFill="1" applyBorder="1" applyAlignment="1">
      <alignment horizontal="left" vertical="top"/>
    </xf>
    <xf numFmtId="0" fontId="29" fillId="2" borderId="0" xfId="0" applyFont="1" applyFill="1" applyAlignment="1">
      <alignment horizontal="left" vertical="top"/>
    </xf>
    <xf numFmtId="0" fontId="30" fillId="3" borderId="9" xfId="0" applyFont="1" applyFill="1" applyBorder="1" applyAlignment="1">
      <alignment horizontal="center" vertical="center"/>
    </xf>
    <xf numFmtId="0" fontId="30" fillId="2" borderId="9" xfId="0" applyFont="1" applyFill="1" applyBorder="1" applyAlignment="1">
      <alignment horizontal="center" vertical="center"/>
    </xf>
    <xf numFmtId="0" fontId="30" fillId="4" borderId="9" xfId="0"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30" fillId="2" borderId="9" xfId="0" applyFont="1" applyFill="1" applyBorder="1" applyAlignment="1">
      <alignment horizontal="left" vertical="top"/>
    </xf>
    <xf numFmtId="0" fontId="29" fillId="2" borderId="0" xfId="0" applyFont="1" applyFill="1" applyAlignment="1">
      <alignment horizontal="left" vertical="top" wrapText="1"/>
    </xf>
    <xf numFmtId="0" fontId="30" fillId="2" borderId="9" xfId="0" applyFont="1" applyFill="1" applyBorder="1" applyAlignment="1">
      <alignment horizontal="center" vertical="center" wrapText="1"/>
    </xf>
    <xf numFmtId="0" fontId="30" fillId="2" borderId="13"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30" fillId="5" borderId="9" xfId="0" applyFont="1" applyFill="1" applyBorder="1" applyAlignment="1">
      <alignment horizontal="center" vertical="center"/>
    </xf>
    <xf numFmtId="0" fontId="30" fillId="6" borderId="9" xfId="0" applyFont="1" applyFill="1" applyBorder="1" applyAlignment="1">
      <alignment horizontal="center" vertical="center"/>
    </xf>
    <xf numFmtId="0" fontId="5" fillId="0" borderId="36" xfId="0" applyFont="1" applyBorder="1"/>
    <xf numFmtId="0" fontId="5" fillId="0" borderId="37" xfId="0" applyFont="1" applyBorder="1"/>
    <xf numFmtId="0" fontId="30" fillId="2" borderId="37" xfId="0" applyFont="1" applyFill="1" applyBorder="1" applyAlignment="1">
      <alignment horizontal="left" vertical="top"/>
    </xf>
    <xf numFmtId="0" fontId="30" fillId="0" borderId="37" xfId="0" applyFont="1" applyBorder="1" applyAlignment="1">
      <alignment horizontal="center" vertical="center" wrapText="1"/>
    </xf>
    <xf numFmtId="0" fontId="30" fillId="0" borderId="37" xfId="0" applyFont="1" applyBorder="1" applyAlignment="1">
      <alignment horizontal="center" vertical="center"/>
    </xf>
    <xf numFmtId="0" fontId="4" fillId="2" borderId="37" xfId="0" applyFont="1" applyFill="1" applyBorder="1" applyAlignment="1">
      <alignment horizontal="center" vertical="center" wrapText="1"/>
    </xf>
    <xf numFmtId="0" fontId="29" fillId="2" borderId="37" xfId="0" applyFont="1" applyFill="1" applyBorder="1" applyAlignment="1">
      <alignment horizontal="left" vertical="top" wrapText="1"/>
    </xf>
    <xf numFmtId="0" fontId="29" fillId="2" borderId="38" xfId="0" applyFont="1" applyFill="1" applyBorder="1" applyAlignment="1">
      <alignment horizontal="left" vertical="top"/>
    </xf>
    <xf numFmtId="0" fontId="30" fillId="2" borderId="0" xfId="0" applyFont="1" applyFill="1" applyAlignment="1">
      <alignment horizontal="left" vertical="top"/>
    </xf>
    <xf numFmtId="0" fontId="30" fillId="0" borderId="0" xfId="0" applyFont="1" applyAlignment="1">
      <alignment horizontal="center" vertical="center"/>
    </xf>
    <xf numFmtId="0" fontId="4" fillId="2" borderId="0" xfId="0" applyFont="1" applyFill="1" applyAlignment="1">
      <alignment horizontal="center" vertical="center" wrapText="1"/>
    </xf>
    <xf numFmtId="0" fontId="30" fillId="0" borderId="0" xfId="0" applyFont="1" applyAlignment="1">
      <alignment horizontal="left" vertical="top"/>
    </xf>
    <xf numFmtId="0" fontId="30" fillId="0" borderId="0" xfId="0" applyFont="1" applyAlignment="1">
      <alignment horizontal="center" vertical="center" wrapText="1"/>
    </xf>
    <xf numFmtId="0" fontId="5"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brianagriffith/Downloads/Copy%20of%20Compression%20CDT%20(3%20YR%20Plan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R49"/>
  <sheetViews>
    <sheetView showGridLines="0" tabSelected="1" workbookViewId="0">
      <selection activeCell="I37" sqref="I37"/>
    </sheetView>
  </sheetViews>
  <sheetFormatPr defaultColWidth="14.42578125" defaultRowHeight="15" customHeight="1"/>
  <cols>
    <col min="1" max="3" width="5.85546875" style="15" customWidth="1"/>
    <col min="4" max="4" width="16.85546875" style="15" customWidth="1"/>
    <col min="5" max="5" width="13.5703125" style="15" customWidth="1"/>
    <col min="6" max="6" width="16.28515625" style="15" customWidth="1"/>
    <col min="7" max="16384" width="14.42578125" style="15"/>
  </cols>
  <sheetData>
    <row r="1" spans="1:16" ht="26.25">
      <c r="A1" s="188" t="s">
        <v>137</v>
      </c>
      <c r="B1" s="189"/>
      <c r="C1" s="189"/>
      <c r="D1" s="189"/>
      <c r="E1" s="189"/>
      <c r="F1" s="189"/>
      <c r="G1" s="189"/>
      <c r="H1" s="189"/>
      <c r="I1" s="189"/>
      <c r="J1" s="189"/>
      <c r="K1" s="189"/>
      <c r="L1" s="189"/>
      <c r="M1" s="189"/>
      <c r="N1" s="189"/>
      <c r="O1" s="189"/>
      <c r="P1" s="190"/>
    </row>
    <row r="2" spans="1:16" ht="19.5">
      <c r="A2" s="191" t="s">
        <v>138</v>
      </c>
      <c r="B2" s="192"/>
      <c r="C2" s="192"/>
      <c r="D2" s="192"/>
      <c r="E2" s="192"/>
      <c r="F2" s="192"/>
      <c r="G2" s="192"/>
      <c r="H2" s="192"/>
      <c r="I2" s="192"/>
      <c r="J2" s="192"/>
      <c r="K2" s="192"/>
      <c r="L2" s="192"/>
      <c r="M2" s="192"/>
      <c r="N2" s="192"/>
      <c r="O2" s="192"/>
      <c r="P2" s="193"/>
    </row>
    <row r="3" spans="1:16" ht="16.5">
      <c r="A3" s="194" t="s">
        <v>139</v>
      </c>
      <c r="B3" s="192"/>
      <c r="C3" s="192"/>
      <c r="D3" s="192"/>
      <c r="E3" s="192"/>
      <c r="F3" s="192"/>
      <c r="G3" s="192"/>
      <c r="H3" s="192"/>
      <c r="I3" s="192"/>
      <c r="J3" s="192"/>
      <c r="K3" s="192"/>
      <c r="L3" s="192"/>
      <c r="M3" s="192"/>
      <c r="N3" s="192"/>
      <c r="O3" s="192"/>
      <c r="P3" s="193"/>
    </row>
    <row r="4" spans="1:16" ht="26.25">
      <c r="A4" s="195" t="s">
        <v>140</v>
      </c>
      <c r="B4" s="192"/>
      <c r="C4" s="192"/>
      <c r="D4" s="192"/>
      <c r="E4" s="192"/>
      <c r="F4" s="192"/>
      <c r="G4" s="192"/>
      <c r="H4" s="192"/>
      <c r="I4" s="192"/>
      <c r="J4" s="192"/>
      <c r="K4" s="192"/>
      <c r="L4" s="192"/>
      <c r="M4" s="192"/>
      <c r="N4" s="192"/>
      <c r="O4" s="192"/>
      <c r="P4" s="193"/>
    </row>
    <row r="5" spans="1:16">
      <c r="A5" s="196"/>
      <c r="B5" s="192"/>
      <c r="C5" s="192"/>
      <c r="D5" s="192"/>
      <c r="E5" s="192"/>
      <c r="F5" s="192"/>
      <c r="G5" s="192"/>
      <c r="H5" s="192"/>
      <c r="I5" s="192"/>
      <c r="J5" s="192"/>
      <c r="K5" s="192"/>
      <c r="L5" s="192"/>
      <c r="M5" s="192"/>
      <c r="N5" s="192"/>
      <c r="O5" s="192"/>
      <c r="P5" s="193"/>
    </row>
    <row r="6" spans="1:16">
      <c r="A6" s="196" t="s">
        <v>141</v>
      </c>
      <c r="B6" s="192"/>
      <c r="C6" s="192"/>
      <c r="D6" s="192"/>
      <c r="E6" s="192"/>
      <c r="F6" s="192"/>
      <c r="G6" s="192"/>
      <c r="H6" s="192"/>
      <c r="I6" s="192"/>
      <c r="J6" s="192"/>
      <c r="K6" s="192"/>
      <c r="L6" s="192"/>
      <c r="M6" s="192"/>
      <c r="N6" s="192"/>
      <c r="O6" s="192"/>
      <c r="P6" s="193"/>
    </row>
    <row r="7" spans="1:16" ht="15" customHeight="1">
      <c r="A7" s="197"/>
      <c r="B7" s="192"/>
      <c r="C7" s="192"/>
      <c r="D7" s="198"/>
      <c r="E7" s="199"/>
      <c r="F7" s="199"/>
      <c r="G7" s="199"/>
      <c r="H7" s="199"/>
      <c r="I7" s="199"/>
      <c r="J7" s="199"/>
      <c r="K7" s="200" t="s">
        <v>142</v>
      </c>
      <c r="L7" s="121"/>
      <c r="M7" s="121"/>
      <c r="N7" s="121"/>
      <c r="O7" s="121"/>
      <c r="P7" s="201"/>
    </row>
    <row r="8" spans="1:16">
      <c r="A8" s="202"/>
      <c r="B8" s="198"/>
      <c r="C8" s="203"/>
      <c r="D8" s="204" t="s">
        <v>143</v>
      </c>
      <c r="E8" s="205"/>
      <c r="F8" s="205"/>
      <c r="G8" s="205"/>
      <c r="H8" s="205"/>
      <c r="I8" s="205"/>
      <c r="J8" s="206"/>
      <c r="K8" s="207"/>
      <c r="L8" s="192"/>
      <c r="M8" s="192"/>
      <c r="N8" s="192"/>
      <c r="O8" s="192"/>
      <c r="P8" s="193"/>
    </row>
    <row r="9" spans="1:16" ht="21.75" customHeight="1">
      <c r="A9" s="202"/>
      <c r="B9" s="198"/>
      <c r="C9" s="203"/>
      <c r="D9" s="204" t="s">
        <v>144</v>
      </c>
      <c r="E9" s="205"/>
      <c r="F9" s="205"/>
      <c r="G9" s="205"/>
      <c r="H9" s="205"/>
      <c r="I9" s="205"/>
      <c r="J9" s="206"/>
      <c r="K9" s="207"/>
      <c r="L9" s="192"/>
      <c r="M9" s="192"/>
      <c r="N9" s="192"/>
      <c r="O9" s="192"/>
      <c r="P9" s="193"/>
    </row>
    <row r="10" spans="1:16" ht="48.75" customHeight="1">
      <c r="A10" s="202"/>
      <c r="B10" s="198"/>
      <c r="C10" s="203"/>
      <c r="D10" s="204" t="s">
        <v>145</v>
      </c>
      <c r="E10" s="205"/>
      <c r="F10" s="205"/>
      <c r="G10" s="205"/>
      <c r="H10" s="205"/>
      <c r="I10" s="205"/>
      <c r="J10" s="206"/>
      <c r="K10" s="147"/>
      <c r="L10" s="124"/>
      <c r="M10" s="124"/>
      <c r="N10" s="124"/>
      <c r="O10" s="124"/>
      <c r="P10" s="208"/>
    </row>
    <row r="11" spans="1:16" ht="36" customHeight="1">
      <c r="A11" s="202"/>
      <c r="B11" s="198"/>
      <c r="C11" s="203"/>
      <c r="D11" s="204" t="s">
        <v>146</v>
      </c>
      <c r="E11" s="205"/>
      <c r="F11" s="205"/>
      <c r="G11" s="205"/>
      <c r="H11" s="205"/>
      <c r="I11" s="205"/>
      <c r="J11" s="206"/>
      <c r="K11" s="209" t="s">
        <v>147</v>
      </c>
      <c r="L11" s="210"/>
      <c r="M11" s="210"/>
      <c r="N11" s="210"/>
      <c r="O11" s="210"/>
      <c r="P11" s="211"/>
    </row>
    <row r="12" spans="1:16" ht="50.25" customHeight="1">
      <c r="A12" s="202"/>
      <c r="B12" s="198"/>
      <c r="C12" s="203"/>
      <c r="D12" s="204" t="s">
        <v>148</v>
      </c>
      <c r="E12" s="205"/>
      <c r="F12" s="205"/>
      <c r="G12" s="205"/>
      <c r="H12" s="205"/>
      <c r="I12" s="205"/>
      <c r="J12" s="206"/>
      <c r="K12" s="212"/>
      <c r="L12" s="213"/>
      <c r="M12" s="213"/>
      <c r="N12" s="213"/>
      <c r="O12" s="213"/>
      <c r="P12" s="214"/>
    </row>
    <row r="13" spans="1:16">
      <c r="A13" s="202"/>
      <c r="B13" s="198"/>
      <c r="C13" s="215"/>
      <c r="D13" s="206"/>
      <c r="E13" s="206"/>
      <c r="F13" s="206"/>
      <c r="G13" s="206"/>
      <c r="H13" s="206"/>
      <c r="I13" s="206"/>
      <c r="J13" s="206"/>
      <c r="K13" s="212"/>
      <c r="L13" s="213"/>
      <c r="M13" s="213"/>
      <c r="N13" s="213"/>
      <c r="O13" s="213"/>
      <c r="P13" s="214"/>
    </row>
    <row r="14" spans="1:16">
      <c r="A14" s="216"/>
      <c r="B14" s="215"/>
      <c r="C14" s="215"/>
      <c r="D14" s="215"/>
      <c r="E14" s="215"/>
      <c r="F14" s="215"/>
      <c r="G14" s="215"/>
      <c r="H14" s="215"/>
      <c r="I14" s="215"/>
      <c r="J14" s="206"/>
      <c r="K14" s="212"/>
      <c r="L14" s="213"/>
      <c r="M14" s="213"/>
      <c r="N14" s="213"/>
      <c r="O14" s="213"/>
      <c r="P14" s="214"/>
    </row>
    <row r="15" spans="1:16" ht="15" customHeight="1">
      <c r="A15" s="217" t="s">
        <v>149</v>
      </c>
      <c r="B15" s="218"/>
      <c r="C15" s="218"/>
      <c r="D15" s="218"/>
      <c r="E15" s="218"/>
      <c r="F15" s="218"/>
      <c r="G15" s="218"/>
      <c r="H15" s="218"/>
      <c r="I15" s="218"/>
      <c r="J15" s="219"/>
      <c r="K15" s="212"/>
      <c r="L15" s="213"/>
      <c r="M15" s="213"/>
      <c r="N15" s="213"/>
      <c r="O15" s="213"/>
      <c r="P15" s="214"/>
    </row>
    <row r="16" spans="1:16" ht="15" customHeight="1">
      <c r="A16" s="217" t="s">
        <v>150</v>
      </c>
      <c r="B16" s="218"/>
      <c r="C16" s="218"/>
      <c r="D16" s="218"/>
      <c r="E16" s="218"/>
      <c r="F16" s="218"/>
      <c r="G16" s="218"/>
      <c r="H16" s="218"/>
      <c r="I16" s="218"/>
      <c r="J16" s="219"/>
      <c r="K16" s="212"/>
      <c r="L16" s="213"/>
      <c r="M16" s="213"/>
      <c r="N16" s="213"/>
      <c r="O16" s="213"/>
      <c r="P16" s="214"/>
    </row>
    <row r="17" spans="1:18" ht="15" customHeight="1">
      <c r="A17" s="216"/>
      <c r="B17" s="206"/>
      <c r="C17" s="206"/>
      <c r="D17" s="206"/>
      <c r="E17" s="206"/>
      <c r="F17" s="206"/>
      <c r="G17" s="206"/>
      <c r="H17" s="206"/>
      <c r="I17" s="206"/>
      <c r="J17" s="206"/>
      <c r="K17" s="212"/>
      <c r="L17" s="213"/>
      <c r="M17" s="213"/>
      <c r="N17" s="213"/>
      <c r="O17" s="213"/>
      <c r="P17" s="214"/>
    </row>
    <row r="18" spans="1:18">
      <c r="A18" s="220"/>
      <c r="B18" s="221"/>
      <c r="C18" s="222"/>
      <c r="D18" s="218" t="s">
        <v>151</v>
      </c>
      <c r="E18" s="192"/>
      <c r="F18" s="192"/>
      <c r="G18" s="192"/>
      <c r="H18" s="192"/>
      <c r="I18" s="192"/>
      <c r="J18" s="221"/>
      <c r="K18" s="212"/>
      <c r="L18" s="213"/>
      <c r="M18" s="213"/>
      <c r="N18" s="213"/>
      <c r="O18" s="213"/>
      <c r="P18" s="214"/>
    </row>
    <row r="19" spans="1:18">
      <c r="A19" s="223"/>
      <c r="B19" s="224"/>
      <c r="C19" s="225"/>
      <c r="D19" s="218" t="s">
        <v>152</v>
      </c>
      <c r="E19" s="192"/>
      <c r="F19" s="192"/>
      <c r="G19" s="192"/>
      <c r="H19" s="192"/>
      <c r="I19" s="192"/>
      <c r="J19" s="224"/>
      <c r="K19" s="212"/>
      <c r="L19" s="213"/>
      <c r="M19" s="213"/>
      <c r="N19" s="213"/>
      <c r="O19" s="213"/>
      <c r="P19" s="214"/>
    </row>
    <row r="20" spans="1:18">
      <c r="A20" s="220"/>
      <c r="B20" s="221"/>
      <c r="C20" s="225"/>
      <c r="D20" s="218" t="s">
        <v>153</v>
      </c>
      <c r="E20" s="192"/>
      <c r="F20" s="192"/>
      <c r="G20" s="192"/>
      <c r="H20" s="192"/>
      <c r="I20" s="192"/>
      <c r="J20" s="224"/>
      <c r="K20" s="212"/>
      <c r="L20" s="213"/>
      <c r="M20" s="213"/>
      <c r="N20" s="213"/>
      <c r="O20" s="213"/>
      <c r="P20" s="214"/>
    </row>
    <row r="21" spans="1:18">
      <c r="A21" s="220"/>
      <c r="B21" s="221"/>
      <c r="C21" s="225"/>
      <c r="D21" s="218" t="s">
        <v>154</v>
      </c>
      <c r="E21" s="192"/>
      <c r="F21" s="192"/>
      <c r="G21" s="192"/>
      <c r="H21" s="192"/>
      <c r="I21" s="192"/>
      <c r="J21" s="224"/>
      <c r="K21" s="212"/>
      <c r="L21" s="213"/>
      <c r="M21" s="213"/>
      <c r="N21" s="213"/>
      <c r="O21" s="213"/>
      <c r="P21" s="214"/>
    </row>
    <row r="22" spans="1:18" ht="18.75" customHeight="1">
      <c r="A22" s="220"/>
      <c r="B22" s="221"/>
      <c r="C22" s="215"/>
      <c r="D22" s="224"/>
      <c r="E22" s="224"/>
      <c r="F22" s="215"/>
      <c r="G22" s="215"/>
      <c r="H22" s="215"/>
      <c r="I22" s="215"/>
      <c r="J22" s="224"/>
      <c r="K22" s="226"/>
      <c r="L22" s="227"/>
      <c r="M22" s="227"/>
      <c r="N22" s="227"/>
      <c r="O22" s="227"/>
      <c r="P22" s="228"/>
    </row>
    <row r="23" spans="1:18" ht="18">
      <c r="A23" s="223"/>
      <c r="B23" s="215"/>
      <c r="C23" s="215"/>
      <c r="D23" s="229"/>
      <c r="E23" s="229"/>
      <c r="F23" s="224"/>
      <c r="G23" s="224"/>
      <c r="H23" s="224"/>
      <c r="I23" s="224"/>
      <c r="J23" s="224"/>
      <c r="K23" s="224"/>
      <c r="L23" s="224"/>
      <c r="M23" s="230"/>
      <c r="N23" s="230"/>
      <c r="O23" s="231"/>
      <c r="P23" s="232"/>
    </row>
    <row r="24" spans="1:18" ht="18">
      <c r="A24" s="233"/>
      <c r="B24" s="215"/>
      <c r="C24" s="215"/>
      <c r="D24" s="234"/>
      <c r="E24" s="234"/>
      <c r="F24" s="229" t="s">
        <v>155</v>
      </c>
      <c r="G24" s="229"/>
      <c r="H24" s="229"/>
      <c r="I24" s="229"/>
      <c r="J24" s="229"/>
      <c r="K24" s="229" t="s">
        <v>156</v>
      </c>
      <c r="L24" s="229"/>
      <c r="M24" s="229"/>
      <c r="N24" s="229"/>
      <c r="O24" s="229"/>
      <c r="P24" s="235"/>
      <c r="Q24" s="236"/>
      <c r="R24" s="236"/>
    </row>
    <row r="25" spans="1:18" ht="19.5" customHeight="1">
      <c r="A25" s="233"/>
      <c r="B25" s="215"/>
      <c r="C25" s="215"/>
      <c r="D25" s="234"/>
      <c r="E25" s="234"/>
      <c r="F25" s="237" t="s">
        <v>157</v>
      </c>
      <c r="G25" s="238" t="s">
        <v>158</v>
      </c>
      <c r="H25" s="238" t="s">
        <v>159</v>
      </c>
      <c r="I25" s="238" t="s">
        <v>160</v>
      </c>
      <c r="J25" s="234"/>
      <c r="K25" s="239" t="s">
        <v>161</v>
      </c>
      <c r="L25" s="238" t="s">
        <v>158</v>
      </c>
      <c r="M25" s="238" t="s">
        <v>159</v>
      </c>
      <c r="N25" s="238" t="s">
        <v>160</v>
      </c>
      <c r="O25" s="240"/>
      <c r="P25" s="241"/>
      <c r="Q25" s="236"/>
    </row>
    <row r="26" spans="1:18" ht="18">
      <c r="A26" s="233"/>
      <c r="B26" s="215"/>
      <c r="C26" s="215"/>
      <c r="D26" s="234"/>
      <c r="E26" s="234"/>
      <c r="F26" s="238" t="s">
        <v>162</v>
      </c>
      <c r="G26" s="238" t="s">
        <v>120</v>
      </c>
      <c r="H26" s="238" t="s">
        <v>163</v>
      </c>
      <c r="I26" s="238" t="s">
        <v>118</v>
      </c>
      <c r="J26" s="234"/>
      <c r="K26" s="238" t="s">
        <v>162</v>
      </c>
      <c r="L26" s="238" t="s">
        <v>164</v>
      </c>
      <c r="M26" s="238" t="s">
        <v>77</v>
      </c>
      <c r="N26" s="242" t="s">
        <v>76</v>
      </c>
      <c r="O26" s="240"/>
      <c r="P26" s="241"/>
      <c r="Q26" s="236"/>
    </row>
    <row r="27" spans="1:18" ht="18">
      <c r="A27" s="233"/>
      <c r="B27" s="215"/>
      <c r="C27" s="215"/>
      <c r="D27" s="234"/>
      <c r="E27" s="234"/>
      <c r="F27" s="238" t="s">
        <v>165</v>
      </c>
      <c r="G27" s="238" t="s">
        <v>166</v>
      </c>
      <c r="H27" s="238" t="s">
        <v>167</v>
      </c>
      <c r="I27" s="238" t="s">
        <v>168</v>
      </c>
      <c r="J27" s="234"/>
      <c r="K27" s="238" t="s">
        <v>165</v>
      </c>
      <c r="L27" s="238" t="s">
        <v>169</v>
      </c>
      <c r="M27" s="238" t="s">
        <v>170</v>
      </c>
      <c r="N27" s="238" t="s">
        <v>171</v>
      </c>
      <c r="O27" s="240"/>
      <c r="P27" s="241"/>
      <c r="Q27" s="243"/>
    </row>
    <row r="28" spans="1:18" ht="30">
      <c r="A28" s="233"/>
      <c r="B28" s="215"/>
      <c r="C28" s="215"/>
      <c r="D28" s="234"/>
      <c r="E28" s="234"/>
      <c r="F28" s="244" t="s">
        <v>172</v>
      </c>
      <c r="G28" s="245" t="s">
        <v>173</v>
      </c>
      <c r="H28" s="154"/>
      <c r="I28" s="155"/>
      <c r="J28" s="234"/>
      <c r="K28" s="244" t="s">
        <v>172</v>
      </c>
      <c r="L28" s="245" t="s">
        <v>173</v>
      </c>
      <c r="M28" s="154"/>
      <c r="N28" s="155"/>
      <c r="O28" s="240"/>
      <c r="P28" s="241"/>
      <c r="Q28" s="243"/>
    </row>
    <row r="29" spans="1:18" ht="18">
      <c r="A29" s="233"/>
      <c r="B29" s="215"/>
      <c r="C29" s="215"/>
      <c r="D29" s="234"/>
      <c r="E29" s="234"/>
      <c r="F29" s="245"/>
      <c r="G29" s="154"/>
      <c r="H29" s="154"/>
      <c r="I29" s="155"/>
      <c r="J29" s="234"/>
      <c r="K29" s="245"/>
      <c r="L29" s="154"/>
      <c r="M29" s="154"/>
      <c r="N29" s="155"/>
      <c r="O29" s="246"/>
      <c r="P29" s="247"/>
      <c r="Q29" s="243"/>
      <c r="R29" s="236"/>
    </row>
    <row r="30" spans="1:18" ht="18.75" customHeight="1">
      <c r="A30" s="233"/>
      <c r="B30" s="215"/>
      <c r="C30" s="215"/>
      <c r="D30" s="234"/>
      <c r="E30" s="234"/>
      <c r="F30" s="248" t="s">
        <v>174</v>
      </c>
      <c r="G30" s="238" t="s">
        <v>158</v>
      </c>
      <c r="H30" s="238" t="s">
        <v>159</v>
      </c>
      <c r="I30" s="238" t="s">
        <v>160</v>
      </c>
      <c r="J30" s="234"/>
      <c r="K30" s="249" t="s">
        <v>175</v>
      </c>
      <c r="L30" s="238" t="s">
        <v>158</v>
      </c>
      <c r="M30" s="238" t="s">
        <v>159</v>
      </c>
      <c r="N30" s="238" t="s">
        <v>160</v>
      </c>
      <c r="O30" s="246"/>
      <c r="P30" s="247"/>
      <c r="Q30" s="243"/>
      <c r="R30" s="236"/>
    </row>
    <row r="31" spans="1:18" ht="18">
      <c r="A31" s="233"/>
      <c r="B31" s="215"/>
      <c r="C31" s="215"/>
      <c r="D31" s="234"/>
      <c r="E31" s="234"/>
      <c r="F31" s="238" t="s">
        <v>162</v>
      </c>
      <c r="G31" s="238" t="s">
        <v>89</v>
      </c>
      <c r="H31" s="238" t="s">
        <v>88</v>
      </c>
      <c r="I31" s="238" t="s">
        <v>87</v>
      </c>
      <c r="J31" s="234"/>
      <c r="K31" s="238" t="s">
        <v>162</v>
      </c>
      <c r="L31" s="238" t="s">
        <v>50</v>
      </c>
      <c r="M31" s="238" t="s">
        <v>49</v>
      </c>
      <c r="N31" s="242" t="s">
        <v>48</v>
      </c>
      <c r="O31" s="246"/>
      <c r="P31" s="247"/>
      <c r="Q31" s="243"/>
      <c r="R31" s="236"/>
    </row>
    <row r="32" spans="1:18" ht="18">
      <c r="A32" s="233"/>
      <c r="B32" s="215"/>
      <c r="C32" s="215"/>
      <c r="D32" s="234"/>
      <c r="E32" s="234"/>
      <c r="F32" s="238" t="s">
        <v>165</v>
      </c>
      <c r="G32" s="238" t="s">
        <v>86</v>
      </c>
      <c r="H32" s="238" t="s">
        <v>85</v>
      </c>
      <c r="I32" s="238" t="s">
        <v>84</v>
      </c>
      <c r="J32" s="234"/>
      <c r="K32" s="238" t="s">
        <v>165</v>
      </c>
      <c r="L32" s="238" t="s">
        <v>176</v>
      </c>
      <c r="M32" s="238" t="s">
        <v>177</v>
      </c>
      <c r="N32" s="238" t="s">
        <v>178</v>
      </c>
      <c r="O32" s="246"/>
      <c r="P32" s="247"/>
      <c r="Q32" s="243"/>
      <c r="R32" s="236"/>
    </row>
    <row r="33" spans="1:18" ht="30">
      <c r="A33" s="233"/>
      <c r="B33" s="215"/>
      <c r="C33" s="215"/>
      <c r="D33" s="234"/>
      <c r="E33" s="234"/>
      <c r="F33" s="244" t="s">
        <v>172</v>
      </c>
      <c r="G33" s="245" t="s">
        <v>173</v>
      </c>
      <c r="H33" s="154"/>
      <c r="I33" s="155"/>
      <c r="J33" s="234"/>
      <c r="K33" s="244" t="s">
        <v>172</v>
      </c>
      <c r="L33" s="245" t="s">
        <v>173</v>
      </c>
      <c r="M33" s="154"/>
      <c r="N33" s="155"/>
      <c r="O33" s="246"/>
      <c r="P33" s="247"/>
      <c r="Q33" s="243"/>
      <c r="R33" s="236"/>
    </row>
    <row r="34" spans="1:18" ht="18">
      <c r="A34" s="250"/>
      <c r="B34" s="251"/>
      <c r="C34" s="252"/>
      <c r="D34" s="253"/>
      <c r="E34" s="254"/>
      <c r="F34" s="254"/>
      <c r="G34" s="254"/>
      <c r="H34" s="252"/>
      <c r="I34" s="255"/>
      <c r="J34" s="255"/>
      <c r="K34" s="255"/>
      <c r="L34" s="255"/>
      <c r="M34" s="255"/>
      <c r="N34" s="255"/>
      <c r="O34" s="256"/>
      <c r="P34" s="257"/>
    </row>
    <row r="35" spans="1:18" ht="18">
      <c r="A35" s="258"/>
      <c r="B35" s="258"/>
      <c r="C35" s="258"/>
      <c r="D35" s="259"/>
      <c r="E35" s="259"/>
      <c r="F35" s="259"/>
      <c r="G35" s="259"/>
      <c r="H35" s="258"/>
      <c r="I35" s="260"/>
      <c r="J35" s="260"/>
      <c r="K35" s="260"/>
      <c r="L35" s="260"/>
      <c r="M35" s="260"/>
      <c r="N35" s="260"/>
      <c r="O35" s="243"/>
      <c r="P35" s="236"/>
    </row>
    <row r="36" spans="1:18" ht="18">
      <c r="A36" s="258"/>
      <c r="B36" s="258"/>
      <c r="C36" s="258"/>
      <c r="D36" s="259"/>
      <c r="E36" s="259"/>
      <c r="F36" s="259"/>
      <c r="G36" s="261"/>
      <c r="H36" s="258"/>
      <c r="I36" s="260"/>
      <c r="J36" s="260"/>
      <c r="K36" s="260"/>
      <c r="L36" s="260"/>
      <c r="M36" s="260"/>
      <c r="N36" s="260"/>
      <c r="O36" s="243"/>
      <c r="P36" s="236"/>
    </row>
    <row r="37" spans="1:18" ht="18">
      <c r="A37" s="258"/>
      <c r="B37" s="258"/>
      <c r="C37" s="258"/>
      <c r="D37" s="259"/>
      <c r="E37" s="259"/>
      <c r="F37" s="259"/>
      <c r="G37" s="259"/>
      <c r="H37" s="258"/>
      <c r="I37" s="260"/>
      <c r="J37" s="260"/>
      <c r="K37" s="260"/>
      <c r="L37" s="260"/>
      <c r="M37" s="260"/>
      <c r="N37" s="260"/>
      <c r="O37" s="243"/>
      <c r="P37" s="236"/>
    </row>
    <row r="38" spans="1:18" ht="18">
      <c r="A38" s="258"/>
      <c r="B38" s="258"/>
      <c r="C38" s="258"/>
      <c r="D38" s="262"/>
      <c r="E38" s="259"/>
      <c r="F38" s="259"/>
      <c r="G38" s="259"/>
      <c r="H38" s="258"/>
      <c r="I38" s="260"/>
      <c r="J38" s="260"/>
      <c r="K38" s="260"/>
      <c r="L38" s="260"/>
      <c r="M38" s="260"/>
      <c r="N38" s="260"/>
      <c r="O38" s="243"/>
      <c r="P38" s="236"/>
    </row>
    <row r="39" spans="1:18" ht="18">
      <c r="A39" s="258"/>
      <c r="B39" s="258"/>
      <c r="C39" s="258"/>
      <c r="D39" s="259"/>
      <c r="H39" s="258"/>
      <c r="I39" s="260"/>
      <c r="J39" s="260"/>
      <c r="K39" s="260"/>
      <c r="L39" s="260"/>
      <c r="M39" s="260"/>
      <c r="N39" s="260"/>
      <c r="O39" s="243"/>
      <c r="P39" s="236"/>
    </row>
    <row r="40" spans="1:18" ht="18">
      <c r="A40" s="258"/>
      <c r="B40" s="258"/>
      <c r="C40" s="258"/>
      <c r="D40" s="259"/>
      <c r="E40" s="259"/>
      <c r="F40" s="259"/>
      <c r="G40" s="259"/>
      <c r="H40" s="258"/>
      <c r="I40" s="260"/>
      <c r="J40" s="260"/>
      <c r="K40" s="260"/>
      <c r="L40" s="260"/>
      <c r="M40" s="260"/>
      <c r="N40" s="260"/>
      <c r="O40" s="243"/>
      <c r="P40" s="236"/>
    </row>
    <row r="41" spans="1:18" ht="18">
      <c r="A41" s="258"/>
      <c r="B41" s="258"/>
      <c r="C41" s="258"/>
      <c r="D41" s="259"/>
      <c r="E41" s="259"/>
      <c r="F41" s="259"/>
      <c r="G41" s="261"/>
      <c r="H41" s="258"/>
      <c r="I41" s="260"/>
      <c r="J41" s="260"/>
      <c r="K41" s="260"/>
      <c r="L41" s="260"/>
      <c r="M41" s="260"/>
      <c r="N41" s="260"/>
      <c r="O41" s="243"/>
      <c r="P41" s="236"/>
    </row>
    <row r="42" spans="1:18" ht="18">
      <c r="A42" s="258"/>
      <c r="B42" s="258"/>
      <c r="C42" s="258"/>
      <c r="D42" s="259"/>
      <c r="E42" s="259"/>
      <c r="F42" s="259"/>
      <c r="G42" s="259"/>
      <c r="H42" s="258"/>
      <c r="I42" s="260"/>
      <c r="J42" s="260"/>
      <c r="K42" s="260"/>
      <c r="L42" s="260"/>
      <c r="M42" s="260"/>
      <c r="N42" s="260"/>
      <c r="O42" s="243"/>
      <c r="P42" s="236"/>
    </row>
    <row r="43" spans="1:18" ht="18">
      <c r="A43" s="258"/>
      <c r="B43" s="258"/>
      <c r="C43" s="258"/>
      <c r="D43" s="262"/>
      <c r="E43" s="259"/>
      <c r="H43" s="258"/>
      <c r="I43" s="236"/>
      <c r="J43" s="260"/>
      <c r="K43" s="260"/>
      <c r="L43" s="260"/>
      <c r="M43" s="260"/>
      <c r="N43" s="260"/>
      <c r="O43" s="236"/>
      <c r="P43" s="236"/>
    </row>
    <row r="44" spans="1:18" ht="18">
      <c r="A44" s="258"/>
      <c r="B44" s="258"/>
      <c r="C44" s="236"/>
      <c r="D44" s="236"/>
      <c r="E44" s="236"/>
      <c r="F44" s="236"/>
      <c r="G44" s="236"/>
      <c r="H44" s="236"/>
      <c r="I44" s="236"/>
      <c r="J44" s="236"/>
      <c r="K44" s="236"/>
      <c r="L44" s="236"/>
      <c r="M44" s="260"/>
      <c r="N44" s="260"/>
      <c r="O44" s="236"/>
      <c r="P44" s="236"/>
    </row>
    <row r="45" spans="1:18" ht="18">
      <c r="A45" s="236"/>
      <c r="B45" s="236"/>
      <c r="C45" s="263"/>
      <c r="D45" s="236"/>
      <c r="E45" s="236"/>
      <c r="F45" s="236"/>
      <c r="G45" s="236"/>
      <c r="H45" s="236"/>
      <c r="I45" s="236"/>
      <c r="J45" s="236"/>
      <c r="K45" s="236"/>
      <c r="L45" s="236"/>
      <c r="M45" s="236"/>
      <c r="N45" s="236"/>
      <c r="O45" s="236"/>
      <c r="P45" s="236"/>
    </row>
    <row r="46" spans="1:18" ht="18">
      <c r="A46" s="263"/>
      <c r="B46" s="263"/>
      <c r="C46" s="258"/>
      <c r="D46" s="236"/>
      <c r="E46" s="236"/>
      <c r="F46" s="236"/>
      <c r="G46" s="236"/>
      <c r="H46" s="236"/>
      <c r="I46" s="236"/>
      <c r="J46" s="236"/>
      <c r="K46" s="236"/>
      <c r="L46" s="236"/>
      <c r="M46" s="236"/>
      <c r="N46" s="236"/>
      <c r="O46" s="236"/>
      <c r="P46" s="236"/>
    </row>
    <row r="47" spans="1:18" ht="18">
      <c r="A47" s="258"/>
      <c r="B47" s="258"/>
      <c r="C47" s="258"/>
      <c r="D47" s="236"/>
      <c r="E47" s="236"/>
      <c r="F47" s="236"/>
      <c r="G47" s="236"/>
      <c r="H47" s="236"/>
      <c r="I47" s="236"/>
      <c r="J47" s="236"/>
      <c r="K47" s="236"/>
      <c r="L47" s="236"/>
      <c r="M47" s="236"/>
      <c r="N47" s="236"/>
      <c r="O47" s="236"/>
      <c r="P47" s="236"/>
    </row>
    <row r="48" spans="1:18" ht="18">
      <c r="A48" s="258"/>
      <c r="B48" s="258"/>
      <c r="D48" s="236"/>
      <c r="E48" s="236"/>
      <c r="F48" s="236"/>
      <c r="G48" s="236"/>
      <c r="H48" s="236"/>
      <c r="J48" s="236"/>
      <c r="K48" s="236"/>
      <c r="L48" s="236"/>
      <c r="M48" s="236"/>
      <c r="N48" s="236"/>
      <c r="O48" s="236"/>
      <c r="P48" s="236"/>
    </row>
    <row r="49" spans="13:16" ht="18">
      <c r="M49" s="236"/>
      <c r="N49" s="236"/>
      <c r="O49" s="236"/>
      <c r="P49" s="236"/>
    </row>
  </sheetData>
  <mergeCells count="26">
    <mergeCell ref="F29:I29"/>
    <mergeCell ref="K29:N29"/>
    <mergeCell ref="G33:I33"/>
    <mergeCell ref="L33:N33"/>
    <mergeCell ref="D18:I18"/>
    <mergeCell ref="D19:I19"/>
    <mergeCell ref="D20:I20"/>
    <mergeCell ref="D21:I21"/>
    <mergeCell ref="G28:I28"/>
    <mergeCell ref="L28:N28"/>
    <mergeCell ref="A7:C7"/>
    <mergeCell ref="K7:P10"/>
    <mergeCell ref="D8:I8"/>
    <mergeCell ref="D9:I9"/>
    <mergeCell ref="D10:I10"/>
    <mergeCell ref="D11:I11"/>
    <mergeCell ref="K11:P22"/>
    <mergeCell ref="D12:I12"/>
    <mergeCell ref="A15:J15"/>
    <mergeCell ref="A16:J16"/>
    <mergeCell ref="A1:P1"/>
    <mergeCell ref="A2:P2"/>
    <mergeCell ref="A3:P3"/>
    <mergeCell ref="A4:P4"/>
    <mergeCell ref="A5:P5"/>
    <mergeCell ref="A6:P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000"/>
  <sheetViews>
    <sheetView showGridLines="0" topLeftCell="A7" workbookViewId="0">
      <selection activeCell="K20" sqref="K20"/>
    </sheetView>
  </sheetViews>
  <sheetFormatPr defaultColWidth="14.42578125" defaultRowHeight="15" customHeight="1"/>
  <cols>
    <col min="1" max="1" width="2.28515625" style="1" customWidth="1"/>
    <col min="2" max="2" width="9.28515625" style="1" customWidth="1"/>
    <col min="3" max="3" width="25.7109375" style="1" customWidth="1"/>
    <col min="4" max="6" width="5.7109375" style="1" customWidth="1"/>
    <col min="7" max="7" width="4.28515625" style="1" customWidth="1"/>
    <col min="8" max="8" width="9.28515625" style="1" customWidth="1"/>
    <col min="9" max="9" width="25.7109375" style="1" customWidth="1"/>
    <col min="10" max="12" width="5.7109375" style="1" customWidth="1"/>
    <col min="13" max="13" width="4.28515625" style="1" customWidth="1"/>
    <col min="14" max="14" width="8.7109375" style="1" customWidth="1"/>
    <col min="15" max="15" width="6.140625" style="1" customWidth="1"/>
    <col min="16" max="16" width="2.85546875" style="1" customWidth="1"/>
    <col min="17" max="17" width="2.42578125" style="1" customWidth="1"/>
    <col min="18" max="18" width="4.7109375" style="1" customWidth="1"/>
    <col min="19" max="19" width="3.7109375" style="1" customWidth="1"/>
    <col min="20" max="20" width="3" style="1" customWidth="1"/>
    <col min="21" max="23" width="5.7109375" style="1" customWidth="1"/>
    <col min="24" max="24" width="2.28515625" style="1" customWidth="1"/>
    <col min="25" max="25" width="5.42578125" style="1" customWidth="1"/>
    <col min="26" max="26" width="14.42578125" style="1"/>
    <col min="27" max="27" width="0" style="1" hidden="1" customWidth="1"/>
    <col min="28" max="29" width="14.42578125" style="1" hidden="1" customWidth="1"/>
    <col min="30" max="16384" width="14.42578125" style="1"/>
  </cols>
  <sheetData>
    <row r="1" spans="1:29" ht="13.5" customHeight="1">
      <c r="A1" s="120" t="s">
        <v>18</v>
      </c>
      <c r="B1" s="121"/>
      <c r="C1" s="121"/>
      <c r="D1" s="121"/>
      <c r="E1" s="121"/>
      <c r="F1" s="121"/>
      <c r="G1" s="121"/>
      <c r="H1" s="121"/>
      <c r="I1" s="121"/>
      <c r="J1" s="121"/>
      <c r="K1" s="121"/>
      <c r="L1" s="121"/>
      <c r="M1" s="121"/>
      <c r="N1" s="121"/>
      <c r="O1" s="121"/>
      <c r="P1" s="121"/>
      <c r="Q1" s="121"/>
      <c r="R1" s="121"/>
      <c r="S1" s="121"/>
      <c r="T1" s="121"/>
      <c r="U1" s="121"/>
      <c r="V1" s="121"/>
      <c r="W1" s="121"/>
      <c r="X1" s="122"/>
      <c r="Y1" s="3"/>
    </row>
    <row r="2" spans="1:29" ht="13.5" customHeight="1">
      <c r="A2" s="123" t="s">
        <v>136</v>
      </c>
      <c r="B2" s="124"/>
      <c r="C2" s="124"/>
      <c r="D2" s="124"/>
      <c r="E2" s="124"/>
      <c r="F2" s="124"/>
      <c r="G2" s="124"/>
      <c r="H2" s="124"/>
      <c r="I2" s="124"/>
      <c r="J2" s="124"/>
      <c r="K2" s="124"/>
      <c r="L2" s="124"/>
      <c r="M2" s="124"/>
      <c r="N2" s="124"/>
      <c r="O2" s="124"/>
      <c r="P2" s="124"/>
      <c r="Q2" s="124"/>
      <c r="R2" s="124"/>
      <c r="S2" s="124"/>
      <c r="T2" s="124"/>
      <c r="U2" s="124"/>
      <c r="V2" s="124"/>
      <c r="W2" s="124"/>
      <c r="X2" s="125"/>
      <c r="Y2" s="3"/>
    </row>
    <row r="3" spans="1:29" ht="13.5" customHeight="1">
      <c r="A3" s="126" t="s">
        <v>135</v>
      </c>
      <c r="B3" s="127"/>
      <c r="C3" s="127"/>
      <c r="D3" s="127"/>
      <c r="E3" s="127"/>
      <c r="F3" s="127"/>
      <c r="G3" s="127"/>
      <c r="H3" s="127"/>
      <c r="I3" s="127"/>
      <c r="J3" s="127"/>
      <c r="K3" s="127"/>
      <c r="L3" s="127"/>
      <c r="M3" s="127"/>
      <c r="N3" s="127"/>
      <c r="O3" s="127"/>
      <c r="P3" s="127"/>
      <c r="Q3" s="127"/>
      <c r="R3" s="127"/>
      <c r="S3" s="127"/>
      <c r="T3" s="127"/>
      <c r="U3" s="127"/>
      <c r="V3" s="127"/>
      <c r="W3" s="127"/>
      <c r="X3" s="128"/>
      <c r="Y3" s="3"/>
    </row>
    <row r="4" spans="1:29" ht="10.5" customHeight="1">
      <c r="A4" s="129" t="s">
        <v>134</v>
      </c>
      <c r="B4" s="127"/>
      <c r="C4" s="127"/>
      <c r="D4" s="127"/>
      <c r="E4" s="127"/>
      <c r="F4" s="127"/>
      <c r="G4" s="127"/>
      <c r="H4" s="127"/>
      <c r="I4" s="127"/>
      <c r="J4" s="127"/>
      <c r="K4" s="127"/>
      <c r="L4" s="127"/>
      <c r="M4" s="127"/>
      <c r="N4" s="127"/>
      <c r="O4" s="127"/>
      <c r="P4" s="127"/>
      <c r="Q4" s="127"/>
      <c r="R4" s="127"/>
      <c r="S4" s="127"/>
      <c r="T4" s="127"/>
      <c r="U4" s="127"/>
      <c r="V4" s="127"/>
      <c r="W4" s="127"/>
      <c r="X4" s="128"/>
      <c r="Y4" s="17"/>
    </row>
    <row r="5" spans="1:29" ht="10.5" customHeight="1">
      <c r="A5" s="129" t="s">
        <v>133</v>
      </c>
      <c r="B5" s="127"/>
      <c r="C5" s="127"/>
      <c r="D5" s="127"/>
      <c r="E5" s="127"/>
      <c r="F5" s="127"/>
      <c r="G5" s="127"/>
      <c r="H5" s="127"/>
      <c r="I5" s="127"/>
      <c r="J5" s="127"/>
      <c r="K5" s="127"/>
      <c r="L5" s="127"/>
      <c r="M5" s="127"/>
      <c r="N5" s="127"/>
      <c r="O5" s="127"/>
      <c r="P5" s="127"/>
      <c r="Q5" s="127"/>
      <c r="R5" s="127"/>
      <c r="S5" s="127"/>
      <c r="T5" s="127"/>
      <c r="U5" s="127"/>
      <c r="V5" s="127"/>
      <c r="W5" s="127"/>
      <c r="X5" s="128"/>
      <c r="Y5" s="17"/>
    </row>
    <row r="6" spans="1:29" ht="10.5" customHeight="1">
      <c r="A6" s="129" t="s">
        <v>132</v>
      </c>
      <c r="B6" s="127"/>
      <c r="C6" s="127"/>
      <c r="D6" s="127"/>
      <c r="E6" s="127"/>
      <c r="F6" s="127"/>
      <c r="G6" s="127"/>
      <c r="H6" s="127"/>
      <c r="I6" s="127"/>
      <c r="J6" s="127"/>
      <c r="K6" s="127"/>
      <c r="L6" s="127"/>
      <c r="M6" s="127"/>
      <c r="N6" s="127"/>
      <c r="O6" s="127"/>
      <c r="P6" s="127"/>
      <c r="Q6" s="127"/>
      <c r="R6" s="127"/>
      <c r="S6" s="127"/>
      <c r="T6" s="127"/>
      <c r="U6" s="127"/>
      <c r="V6" s="127"/>
      <c r="W6" s="127"/>
      <c r="X6" s="128"/>
      <c r="Y6" s="17"/>
    </row>
    <row r="7" spans="1:29" ht="10.5" customHeight="1">
      <c r="A7" s="129" t="s">
        <v>131</v>
      </c>
      <c r="B7" s="127"/>
      <c r="C7" s="127"/>
      <c r="D7" s="127"/>
      <c r="E7" s="127"/>
      <c r="F7" s="127"/>
      <c r="G7" s="127"/>
      <c r="H7" s="127"/>
      <c r="I7" s="127"/>
      <c r="J7" s="127"/>
      <c r="K7" s="127"/>
      <c r="L7" s="127"/>
      <c r="M7" s="127"/>
      <c r="N7" s="127"/>
      <c r="O7" s="127"/>
      <c r="P7" s="127"/>
      <c r="Q7" s="127"/>
      <c r="R7" s="127"/>
      <c r="S7" s="127"/>
      <c r="T7" s="127"/>
      <c r="U7" s="127"/>
      <c r="V7" s="127"/>
      <c r="W7" s="127"/>
      <c r="X7" s="128"/>
      <c r="Y7" s="17"/>
    </row>
    <row r="8" spans="1:29" ht="3.75" customHeight="1">
      <c r="A8" s="130"/>
      <c r="B8" s="124"/>
      <c r="C8" s="124"/>
      <c r="D8" s="124"/>
      <c r="E8" s="124"/>
      <c r="F8" s="124"/>
      <c r="G8" s="124"/>
      <c r="H8" s="124"/>
      <c r="I8" s="124"/>
      <c r="J8" s="124"/>
      <c r="K8" s="124"/>
      <c r="L8" s="124"/>
      <c r="M8" s="124"/>
      <c r="N8" s="124"/>
      <c r="O8" s="124"/>
      <c r="P8" s="124"/>
      <c r="Q8" s="124"/>
      <c r="R8" s="124"/>
      <c r="S8" s="124"/>
      <c r="T8" s="124"/>
      <c r="U8" s="124"/>
      <c r="V8" s="124"/>
      <c r="W8" s="124"/>
      <c r="X8" s="125"/>
      <c r="Y8" s="3"/>
    </row>
    <row r="9" spans="1:29" ht="13.5" customHeight="1">
      <c r="A9" s="111" t="s">
        <v>130</v>
      </c>
      <c r="B9" s="3"/>
      <c r="C9" s="3"/>
      <c r="D9" s="3"/>
      <c r="E9" s="131"/>
      <c r="F9" s="127"/>
      <c r="G9" s="128"/>
      <c r="H9" s="111" t="s">
        <v>129</v>
      </c>
      <c r="I9" s="119"/>
      <c r="J9" s="118"/>
      <c r="K9" s="132" t="s">
        <v>128</v>
      </c>
      <c r="L9" s="121"/>
      <c r="M9" s="122"/>
      <c r="N9" s="117" t="s">
        <v>127</v>
      </c>
      <c r="O9" s="3"/>
      <c r="P9" s="3"/>
      <c r="Q9" s="3"/>
      <c r="R9" s="10"/>
      <c r="S9" s="3"/>
      <c r="T9" s="3"/>
      <c r="U9" s="3"/>
      <c r="V9" s="3"/>
      <c r="W9" s="3"/>
      <c r="X9" s="10"/>
      <c r="Y9" s="3"/>
    </row>
    <row r="10" spans="1:29" ht="13.5" customHeight="1">
      <c r="A10" s="116"/>
      <c r="B10" s="133"/>
      <c r="C10" s="124"/>
      <c r="D10" s="114"/>
      <c r="E10" s="115"/>
      <c r="F10" s="114"/>
      <c r="G10" s="113"/>
      <c r="H10" s="134"/>
      <c r="I10" s="124"/>
      <c r="J10" s="124"/>
      <c r="K10" s="135"/>
      <c r="L10" s="124"/>
      <c r="M10" s="125"/>
      <c r="N10" s="136"/>
      <c r="O10" s="124"/>
      <c r="P10" s="124"/>
      <c r="Q10" s="124"/>
      <c r="R10" s="124"/>
      <c r="S10" s="124"/>
      <c r="T10" s="124"/>
      <c r="U10" s="124"/>
      <c r="V10" s="124"/>
      <c r="W10" s="7"/>
      <c r="X10" s="6"/>
      <c r="Y10" s="3"/>
    </row>
    <row r="11" spans="1:29" ht="13.5" customHeight="1">
      <c r="A11" s="41" t="s">
        <v>126</v>
      </c>
      <c r="B11" s="22"/>
      <c r="C11" s="22"/>
      <c r="D11" s="22"/>
      <c r="E11" s="22"/>
      <c r="F11" s="22"/>
      <c r="G11" s="25"/>
      <c r="H11" s="41" t="s">
        <v>125</v>
      </c>
      <c r="I11" s="112"/>
      <c r="J11" s="137"/>
      <c r="K11" s="121"/>
      <c r="L11" s="121"/>
      <c r="M11" s="122"/>
      <c r="N11" s="111" t="s">
        <v>124</v>
      </c>
      <c r="O11" s="2"/>
      <c r="P11" s="2"/>
      <c r="Q11" s="2"/>
      <c r="R11" s="2"/>
      <c r="S11" s="2"/>
      <c r="T11" s="2"/>
      <c r="U11" s="2"/>
      <c r="V11" s="2"/>
      <c r="W11" s="2"/>
      <c r="X11" s="10"/>
      <c r="Y11" s="3"/>
      <c r="AA11" s="1" t="s">
        <v>79</v>
      </c>
      <c r="AB11" s="1" t="s">
        <v>52</v>
      </c>
      <c r="AC11" s="1" t="s">
        <v>51</v>
      </c>
    </row>
    <row r="12" spans="1:29" ht="14.25" customHeight="1">
      <c r="A12" s="23"/>
      <c r="B12" s="138" t="s">
        <v>123</v>
      </c>
      <c r="C12" s="124"/>
      <c r="D12" s="124"/>
      <c r="E12" s="124"/>
      <c r="F12" s="124"/>
      <c r="G12" s="110"/>
      <c r="H12" s="89" t="s">
        <v>122</v>
      </c>
      <c r="I12" s="3"/>
      <c r="J12" s="3"/>
      <c r="K12" s="109" t="s">
        <v>121</v>
      </c>
      <c r="L12" s="3"/>
      <c r="M12" s="10"/>
      <c r="N12" s="91" t="s">
        <v>98</v>
      </c>
      <c r="O12" s="90" t="str">
        <f>C24</f>
        <v>Fall</v>
      </c>
      <c r="P12" s="139">
        <f>F24</f>
        <v>0</v>
      </c>
      <c r="Q12" s="139"/>
      <c r="R12" s="89" t="s">
        <v>97</v>
      </c>
      <c r="S12" s="140" t="s">
        <v>37</v>
      </c>
      <c r="T12" s="127"/>
      <c r="U12" s="141" t="str">
        <f>I24</f>
        <v>Winter</v>
      </c>
      <c r="V12" s="141"/>
      <c r="W12" s="88">
        <f>L24</f>
        <v>0</v>
      </c>
      <c r="X12" s="10"/>
      <c r="Y12" s="3"/>
      <c r="AA12" s="1" t="s">
        <v>120</v>
      </c>
      <c r="AB12" s="1" t="s">
        <v>119</v>
      </c>
      <c r="AC12" s="1" t="s">
        <v>118</v>
      </c>
    </row>
    <row r="13" spans="1:29" ht="14.25" customHeight="1">
      <c r="A13" s="28" t="s">
        <v>117</v>
      </c>
      <c r="B13" s="3"/>
      <c r="C13" s="22"/>
      <c r="D13" s="104" t="s">
        <v>116</v>
      </c>
      <c r="E13" s="108" t="s">
        <v>115</v>
      </c>
      <c r="F13" s="22"/>
      <c r="G13" s="102"/>
      <c r="H13" s="80" t="s">
        <v>114</v>
      </c>
      <c r="I13" s="3"/>
      <c r="J13" s="3"/>
      <c r="K13" s="99">
        <v>180</v>
      </c>
      <c r="L13" s="3"/>
      <c r="M13" s="10"/>
      <c r="N13" s="82" t="s">
        <v>95</v>
      </c>
      <c r="O13" s="79"/>
      <c r="P13" s="80" t="s">
        <v>94</v>
      </c>
      <c r="Q13" s="107"/>
      <c r="R13" s="3"/>
      <c r="S13" s="142" t="s">
        <v>95</v>
      </c>
      <c r="T13" s="127"/>
      <c r="U13" s="79"/>
      <c r="V13" s="80" t="s">
        <v>94</v>
      </c>
      <c r="W13" s="79"/>
      <c r="X13" s="10"/>
      <c r="Y13" s="3"/>
      <c r="AA13" s="1" t="s">
        <v>89</v>
      </c>
      <c r="AB13" s="1" t="s">
        <v>88</v>
      </c>
      <c r="AC13" s="1" t="s">
        <v>87</v>
      </c>
    </row>
    <row r="14" spans="1:29" ht="14.25" customHeight="1">
      <c r="A14" s="28"/>
      <c r="B14" s="3"/>
      <c r="C14" s="3"/>
      <c r="D14" s="104" t="s">
        <v>113</v>
      </c>
      <c r="E14" s="39"/>
      <c r="F14" s="63"/>
      <c r="G14" s="102"/>
      <c r="H14" s="80" t="s">
        <v>112</v>
      </c>
      <c r="I14" s="3"/>
      <c r="J14" s="3"/>
      <c r="K14" s="106">
        <f>G19</f>
        <v>22.5</v>
      </c>
      <c r="L14" s="3"/>
      <c r="M14" s="10"/>
      <c r="N14" s="91" t="s">
        <v>98</v>
      </c>
      <c r="O14" s="105" t="str">
        <f>O24</f>
        <v>Spring</v>
      </c>
      <c r="P14" s="143">
        <f>X24</f>
        <v>0</v>
      </c>
      <c r="Q14" s="143"/>
      <c r="R14" s="89" t="s">
        <v>97</v>
      </c>
      <c r="S14" s="140" t="s">
        <v>37</v>
      </c>
      <c r="T14" s="127"/>
      <c r="U14" s="141" t="str">
        <f>C36</f>
        <v>Fall</v>
      </c>
      <c r="V14" s="141">
        <f>L36</f>
        <v>0</v>
      </c>
      <c r="W14" s="88">
        <f>F36</f>
        <v>0</v>
      </c>
      <c r="X14" s="10"/>
      <c r="Y14" s="3"/>
      <c r="AA14" s="1" t="s">
        <v>78</v>
      </c>
      <c r="AB14" s="1" t="s">
        <v>77</v>
      </c>
      <c r="AC14" s="1" t="s">
        <v>76</v>
      </c>
    </row>
    <row r="15" spans="1:29" ht="14.25" customHeight="1">
      <c r="A15" s="28"/>
      <c r="B15" s="3"/>
      <c r="C15" s="3"/>
      <c r="D15" s="104" t="s">
        <v>111</v>
      </c>
      <c r="E15" s="103"/>
      <c r="F15" s="63"/>
      <c r="G15" s="102"/>
      <c r="H15" s="80" t="s">
        <v>110</v>
      </c>
      <c r="I15" s="3"/>
      <c r="J15" s="3"/>
      <c r="K15" s="96">
        <v>180</v>
      </c>
      <c r="L15" s="3"/>
      <c r="M15" s="10"/>
      <c r="N15" s="82" t="s">
        <v>95</v>
      </c>
      <c r="O15" s="79"/>
      <c r="P15" s="80" t="s">
        <v>94</v>
      </c>
      <c r="Q15" s="79"/>
      <c r="R15" s="3"/>
      <c r="S15" s="142" t="s">
        <v>95</v>
      </c>
      <c r="T15" s="127"/>
      <c r="U15" s="79"/>
      <c r="V15" s="80" t="s">
        <v>94</v>
      </c>
      <c r="W15" s="79"/>
      <c r="X15" s="10"/>
      <c r="Y15" s="3"/>
      <c r="AA15" s="1" t="s">
        <v>50</v>
      </c>
      <c r="AB15" s="1" t="s">
        <v>49</v>
      </c>
      <c r="AC15" s="1" t="s">
        <v>48</v>
      </c>
    </row>
    <row r="16" spans="1:29" ht="14.25" customHeight="1">
      <c r="A16" s="101" t="s">
        <v>109</v>
      </c>
      <c r="B16" s="22"/>
      <c r="C16" s="22"/>
      <c r="D16" s="25"/>
      <c r="E16" s="144" t="s">
        <v>108</v>
      </c>
      <c r="F16" s="121"/>
      <c r="G16" s="122"/>
      <c r="H16" s="89" t="s">
        <v>107</v>
      </c>
      <c r="I16" s="3"/>
      <c r="J16" s="3"/>
      <c r="K16" s="100">
        <v>15</v>
      </c>
      <c r="L16" s="3"/>
      <c r="M16" s="10"/>
      <c r="N16" s="91" t="s">
        <v>98</v>
      </c>
      <c r="O16" s="90" t="str">
        <f>I36</f>
        <v>Winter</v>
      </c>
      <c r="P16" s="145">
        <f>L36</f>
        <v>0</v>
      </c>
      <c r="Q16" s="145"/>
      <c r="R16" s="89" t="s">
        <v>97</v>
      </c>
      <c r="S16" s="140" t="s">
        <v>37</v>
      </c>
      <c r="T16" s="127"/>
      <c r="U16" s="141" t="str">
        <f>O36</f>
        <v>Spring</v>
      </c>
      <c r="V16" s="141">
        <f>L56</f>
        <v>0</v>
      </c>
      <c r="W16" s="98">
        <f>W36</f>
        <v>0</v>
      </c>
      <c r="X16" s="10"/>
      <c r="Y16" s="3"/>
    </row>
    <row r="17" spans="1:25" ht="14.25" customHeight="1">
      <c r="A17" s="146" t="s">
        <v>106</v>
      </c>
      <c r="B17" s="127"/>
      <c r="C17" s="127"/>
      <c r="D17" s="128"/>
      <c r="E17" s="148" t="s">
        <v>105</v>
      </c>
      <c r="F17" s="127"/>
      <c r="G17" s="128"/>
      <c r="H17" s="80" t="s">
        <v>104</v>
      </c>
      <c r="I17" s="3"/>
      <c r="J17" s="3"/>
      <c r="K17" s="99"/>
      <c r="L17" s="3"/>
      <c r="M17" s="10"/>
      <c r="N17" s="82" t="s">
        <v>95</v>
      </c>
      <c r="O17" s="79"/>
      <c r="P17" s="80" t="s">
        <v>94</v>
      </c>
      <c r="Q17" s="79"/>
      <c r="R17" s="3"/>
      <c r="S17" s="142" t="s">
        <v>95</v>
      </c>
      <c r="T17" s="127"/>
      <c r="U17" s="79"/>
      <c r="V17" s="80" t="s">
        <v>94</v>
      </c>
      <c r="W17" s="79"/>
      <c r="X17" s="10"/>
      <c r="Y17" s="3"/>
    </row>
    <row r="18" spans="1:25" ht="14.25" customHeight="1">
      <c r="A18" s="147"/>
      <c r="B18" s="124"/>
      <c r="C18" s="124"/>
      <c r="D18" s="125"/>
      <c r="E18" s="147"/>
      <c r="F18" s="124"/>
      <c r="G18" s="125"/>
      <c r="H18" s="80" t="s">
        <v>103</v>
      </c>
      <c r="I18" s="3"/>
      <c r="J18" s="3"/>
      <c r="K18" s="96"/>
      <c r="L18" s="3"/>
      <c r="M18" s="10"/>
      <c r="N18" s="91" t="s">
        <v>98</v>
      </c>
      <c r="O18" s="90" t="str">
        <f>C56</f>
        <v xml:space="preserve">Fall </v>
      </c>
      <c r="P18" s="149">
        <f>F56</f>
        <v>0</v>
      </c>
      <c r="Q18" s="145"/>
      <c r="R18" s="89" t="s">
        <v>97</v>
      </c>
      <c r="S18" s="140" t="s">
        <v>37</v>
      </c>
      <c r="T18" s="127"/>
      <c r="U18" s="141" t="str">
        <f>I56</f>
        <v>Winter</v>
      </c>
      <c r="V18" s="141">
        <f>L69</f>
        <v>0</v>
      </c>
      <c r="W18" s="98">
        <f>L56</f>
        <v>0</v>
      </c>
      <c r="X18" s="10"/>
      <c r="Y18" s="3"/>
    </row>
    <row r="19" spans="1:25" ht="14.25" customHeight="1">
      <c r="A19" s="95"/>
      <c r="B19" s="97"/>
      <c r="C19" s="150" t="s">
        <v>102</v>
      </c>
      <c r="D19" s="121"/>
      <c r="E19" s="121"/>
      <c r="F19" s="121"/>
      <c r="G19" s="93">
        <f>SUM(SUM(E31:E33)+SUM(K31:K33)+SUM(V31:V33)+SUM(E43:E45)+SUM(K43:K45)+SUM(V43:V45)+SUM(E63:E65)+SUM(K63:K65)+SUM(V63:V65))</f>
        <v>22.5</v>
      </c>
      <c r="H19" s="80" t="s">
        <v>101</v>
      </c>
      <c r="I19" s="3"/>
      <c r="J19" s="3"/>
      <c r="K19" s="96">
        <f>K13-(SUM(K17:K18))</f>
        <v>180</v>
      </c>
      <c r="L19" s="3"/>
      <c r="M19" s="10"/>
      <c r="N19" s="82" t="s">
        <v>95</v>
      </c>
      <c r="O19" s="79"/>
      <c r="P19" s="80" t="s">
        <v>94</v>
      </c>
      <c r="Q19" s="79"/>
      <c r="R19" s="3"/>
      <c r="S19" s="142" t="s">
        <v>95</v>
      </c>
      <c r="T19" s="127"/>
      <c r="U19" s="79"/>
      <c r="V19" s="80" t="s">
        <v>94</v>
      </c>
      <c r="W19" s="79"/>
      <c r="X19" s="10"/>
      <c r="Y19" s="3"/>
    </row>
    <row r="20" spans="1:25" ht="14.25" customHeight="1">
      <c r="A20" s="95"/>
      <c r="B20" s="94"/>
      <c r="C20" s="151" t="s">
        <v>100</v>
      </c>
      <c r="D20" s="127"/>
      <c r="E20" s="127"/>
      <c r="F20" s="127"/>
      <c r="G20" s="93">
        <f>SUM(E26:E32)+SUM(K26:K32)+SUM(V26:V32)+SUM(E38:E44)+SUM(K38:K44)+SUM(V38:V44)+SUM(E58:E64)+SUM(K58:K64)+SUM(V58:V65)+SUM(E71:E77)+SUM(K71:K77)+SUM(V71:V77)+SUM(E84:E90)+SUM(K84:K90)+SUM(V84:V90)</f>
        <v>22.5</v>
      </c>
      <c r="H20" s="80" t="s">
        <v>99</v>
      </c>
      <c r="I20" s="2"/>
      <c r="J20" s="2"/>
      <c r="K20" s="92">
        <v>9</v>
      </c>
      <c r="L20" s="3"/>
      <c r="M20" s="10"/>
      <c r="N20" s="91" t="s">
        <v>98</v>
      </c>
      <c r="O20" s="90" t="str">
        <f>O56</f>
        <v>Spring</v>
      </c>
      <c r="P20" s="145">
        <f>W56</f>
        <v>0</v>
      </c>
      <c r="Q20" s="145"/>
      <c r="R20" s="89" t="s">
        <v>97</v>
      </c>
      <c r="S20" s="140" t="s">
        <v>37</v>
      </c>
      <c r="T20" s="127"/>
      <c r="U20" s="141">
        <f>C69</f>
        <v>0</v>
      </c>
      <c r="V20" s="141"/>
      <c r="W20" s="88">
        <f>F69</f>
        <v>0</v>
      </c>
      <c r="X20" s="10"/>
      <c r="Y20" s="3"/>
    </row>
    <row r="21" spans="1:25" ht="14.25" customHeight="1">
      <c r="A21" s="87"/>
      <c r="B21" s="86"/>
      <c r="C21" s="152" t="s">
        <v>96</v>
      </c>
      <c r="D21" s="124"/>
      <c r="E21" s="124"/>
      <c r="F21" s="124"/>
      <c r="G21" s="85">
        <f>E34+K34+V34+E46+K46+V46+E66+K66+V66+E79+K79+V79+E92+K92+V92</f>
        <v>22.5</v>
      </c>
      <c r="H21" s="84"/>
      <c r="I21" s="7"/>
      <c r="J21" s="7"/>
      <c r="K21" s="83"/>
      <c r="L21" s="7"/>
      <c r="M21" s="6"/>
      <c r="N21" s="82" t="s">
        <v>95</v>
      </c>
      <c r="O21" s="79"/>
      <c r="P21" s="80" t="s">
        <v>94</v>
      </c>
      <c r="Q21" s="79"/>
      <c r="R21" s="81"/>
      <c r="S21" s="142" t="s">
        <v>95</v>
      </c>
      <c r="T21" s="127"/>
      <c r="U21" s="79"/>
      <c r="V21" s="80" t="s">
        <v>94</v>
      </c>
      <c r="W21" s="79"/>
      <c r="X21" s="6"/>
      <c r="Y21" s="3"/>
    </row>
    <row r="22" spans="1:25" ht="13.5" customHeight="1">
      <c r="A22" s="78" t="s">
        <v>58</v>
      </c>
      <c r="B22" s="153" t="s">
        <v>93</v>
      </c>
      <c r="C22" s="154"/>
      <c r="D22" s="154"/>
      <c r="E22" s="154"/>
      <c r="F22" s="154"/>
      <c r="G22" s="154"/>
      <c r="H22" s="154"/>
      <c r="I22" s="154"/>
      <c r="J22" s="154"/>
      <c r="K22" s="154"/>
      <c r="L22" s="154"/>
      <c r="M22" s="154"/>
      <c r="N22" s="154"/>
      <c r="O22" s="154"/>
      <c r="P22" s="154"/>
      <c r="Q22" s="154"/>
      <c r="R22" s="154"/>
      <c r="S22" s="154"/>
      <c r="T22" s="154"/>
      <c r="U22" s="154"/>
      <c r="V22" s="154"/>
      <c r="W22" s="154"/>
      <c r="X22" s="155"/>
      <c r="Y22" s="3"/>
    </row>
    <row r="23" spans="1:25" ht="13.5" customHeight="1" thickBot="1">
      <c r="A23" s="28"/>
      <c r="B23" s="3"/>
      <c r="C23" s="16" t="s">
        <v>92</v>
      </c>
      <c r="D23" s="3"/>
      <c r="E23" s="3"/>
      <c r="F23" s="3"/>
      <c r="G23" s="3"/>
      <c r="H23" s="3"/>
      <c r="I23" s="16" t="s">
        <v>91</v>
      </c>
      <c r="J23" s="3"/>
      <c r="K23" s="3"/>
      <c r="L23" s="3"/>
      <c r="M23" s="3"/>
      <c r="N23" s="3"/>
      <c r="O23" s="156" t="s">
        <v>90</v>
      </c>
      <c r="P23" s="127"/>
      <c r="Q23" s="127"/>
      <c r="R23" s="127"/>
      <c r="S23" s="127"/>
      <c r="T23" s="127"/>
      <c r="U23" s="3"/>
      <c r="V23" s="3"/>
      <c r="W23" s="3"/>
      <c r="X23" s="10"/>
      <c r="Y23" s="3"/>
    </row>
    <row r="24" spans="1:25" ht="13.5" customHeight="1">
      <c r="A24" s="28"/>
      <c r="B24" s="59" t="s">
        <v>37</v>
      </c>
      <c r="C24" s="60" t="s">
        <v>79</v>
      </c>
      <c r="D24" s="58"/>
      <c r="E24" s="57" t="s">
        <v>36</v>
      </c>
      <c r="F24" s="56"/>
      <c r="G24" s="3"/>
      <c r="H24" s="59" t="s">
        <v>37</v>
      </c>
      <c r="I24" s="60" t="s">
        <v>52</v>
      </c>
      <c r="J24" s="58"/>
      <c r="K24" s="57" t="s">
        <v>36</v>
      </c>
      <c r="L24" s="56"/>
      <c r="M24" s="3"/>
      <c r="N24" s="59" t="s">
        <v>37</v>
      </c>
      <c r="O24" s="157" t="s">
        <v>51</v>
      </c>
      <c r="P24" s="158"/>
      <c r="Q24" s="158"/>
      <c r="R24" s="158"/>
      <c r="S24" s="158"/>
      <c r="T24" s="158"/>
      <c r="U24" s="58"/>
      <c r="V24" s="57" t="s">
        <v>36</v>
      </c>
      <c r="W24" s="56"/>
      <c r="X24" s="10"/>
      <c r="Y24" s="3"/>
    </row>
    <row r="25" spans="1:25" ht="13.5" customHeight="1" thickBot="1">
      <c r="A25" s="28"/>
      <c r="B25" s="53" t="s">
        <v>35</v>
      </c>
      <c r="C25" s="55" t="s">
        <v>34</v>
      </c>
      <c r="D25" s="52" t="s">
        <v>33</v>
      </c>
      <c r="E25" s="55" t="s">
        <v>32</v>
      </c>
      <c r="F25" s="76" t="s">
        <v>31</v>
      </c>
      <c r="G25" s="3"/>
      <c r="H25" s="53" t="s">
        <v>35</v>
      </c>
      <c r="I25" s="55" t="s">
        <v>34</v>
      </c>
      <c r="J25" s="52" t="s">
        <v>33</v>
      </c>
      <c r="K25" s="55" t="s">
        <v>32</v>
      </c>
      <c r="L25" s="76" t="s">
        <v>31</v>
      </c>
      <c r="M25" s="3"/>
      <c r="N25" s="53" t="s">
        <v>35</v>
      </c>
      <c r="O25" s="159" t="s">
        <v>34</v>
      </c>
      <c r="P25" s="160"/>
      <c r="Q25" s="160"/>
      <c r="R25" s="160"/>
      <c r="S25" s="160"/>
      <c r="T25" s="161"/>
      <c r="U25" s="52" t="s">
        <v>33</v>
      </c>
      <c r="V25" s="77" t="s">
        <v>32</v>
      </c>
      <c r="W25" s="76" t="s">
        <v>31</v>
      </c>
      <c r="X25" s="10"/>
      <c r="Y25" s="3"/>
    </row>
    <row r="26" spans="1:25" ht="14.25" customHeight="1">
      <c r="A26" s="28"/>
      <c r="B26" s="48"/>
      <c r="C26" s="49"/>
      <c r="D26" s="43"/>
      <c r="E26" s="43"/>
      <c r="F26" s="43"/>
      <c r="G26" s="63"/>
      <c r="H26" s="48"/>
      <c r="I26" s="49"/>
      <c r="J26" s="43"/>
      <c r="K26" s="43"/>
      <c r="L26" s="43"/>
      <c r="M26" s="63"/>
      <c r="N26" s="48"/>
      <c r="O26" s="162"/>
      <c r="P26" s="158"/>
      <c r="Q26" s="158"/>
      <c r="R26" s="158"/>
      <c r="S26" s="158"/>
      <c r="T26" s="163"/>
      <c r="U26" s="43"/>
      <c r="V26" s="43"/>
      <c r="W26" s="43"/>
      <c r="X26" s="10"/>
      <c r="Y26" s="3"/>
    </row>
    <row r="27" spans="1:25" ht="14.25" customHeight="1">
      <c r="A27" s="28"/>
      <c r="B27" s="46"/>
      <c r="C27" s="47"/>
      <c r="D27" s="43"/>
      <c r="E27" s="43"/>
      <c r="F27" s="43"/>
      <c r="G27" s="3"/>
      <c r="H27" s="46"/>
      <c r="I27" s="47"/>
      <c r="J27" s="43"/>
      <c r="K27" s="43"/>
      <c r="L27" s="43"/>
      <c r="M27" s="3"/>
      <c r="N27" s="46"/>
      <c r="O27" s="164"/>
      <c r="P27" s="154"/>
      <c r="Q27" s="154"/>
      <c r="R27" s="154"/>
      <c r="S27" s="154"/>
      <c r="T27" s="155"/>
      <c r="U27" s="43"/>
      <c r="V27" s="43"/>
      <c r="W27" s="43"/>
      <c r="X27" s="10"/>
      <c r="Y27" s="3"/>
    </row>
    <row r="28" spans="1:25" ht="14.25" customHeight="1">
      <c r="A28" s="28"/>
      <c r="B28" s="46"/>
      <c r="C28" s="47"/>
      <c r="D28" s="43"/>
      <c r="E28" s="43"/>
      <c r="F28" s="43"/>
      <c r="G28" s="3"/>
      <c r="H28" s="46"/>
      <c r="I28" s="47"/>
      <c r="J28" s="43"/>
      <c r="K28" s="43"/>
      <c r="L28" s="43"/>
      <c r="M28" s="3"/>
      <c r="N28" s="46"/>
      <c r="O28" s="164"/>
      <c r="P28" s="154"/>
      <c r="Q28" s="154"/>
      <c r="R28" s="154"/>
      <c r="S28" s="154"/>
      <c r="T28" s="155"/>
      <c r="U28" s="43"/>
      <c r="V28" s="43"/>
      <c r="W28" s="43"/>
      <c r="X28" s="10"/>
      <c r="Y28" s="3"/>
    </row>
    <row r="29" spans="1:25" ht="14.25" customHeight="1">
      <c r="A29" s="28"/>
      <c r="B29" s="46"/>
      <c r="C29" s="47"/>
      <c r="D29" s="43"/>
      <c r="E29" s="43"/>
      <c r="F29" s="43"/>
      <c r="G29" s="3"/>
      <c r="H29" s="48"/>
      <c r="I29" s="47"/>
      <c r="J29" s="43"/>
      <c r="K29" s="43"/>
      <c r="L29" s="43"/>
      <c r="M29" s="3"/>
      <c r="N29" s="46"/>
      <c r="O29" s="164"/>
      <c r="P29" s="154"/>
      <c r="Q29" s="154"/>
      <c r="R29" s="154"/>
      <c r="S29" s="154"/>
      <c r="T29" s="155"/>
      <c r="U29" s="43"/>
      <c r="V29" s="43"/>
      <c r="W29" s="43"/>
      <c r="X29" s="10"/>
      <c r="Y29" s="3"/>
    </row>
    <row r="30" spans="1:25" ht="14.25" customHeight="1">
      <c r="A30" s="28"/>
      <c r="B30" s="46"/>
      <c r="C30" s="47"/>
      <c r="D30" s="43"/>
      <c r="E30" s="43"/>
      <c r="F30" s="43"/>
      <c r="G30" s="3"/>
      <c r="H30" s="46"/>
      <c r="I30" s="47"/>
      <c r="J30" s="43"/>
      <c r="K30" s="43"/>
      <c r="L30" s="43"/>
      <c r="M30" s="3"/>
      <c r="N30" s="46"/>
      <c r="O30" s="164"/>
      <c r="P30" s="154"/>
      <c r="Q30" s="154"/>
      <c r="R30" s="154"/>
      <c r="S30" s="154"/>
      <c r="T30" s="155"/>
      <c r="U30" s="43"/>
      <c r="V30" s="43"/>
      <c r="W30" s="43"/>
      <c r="X30" s="10"/>
      <c r="Y30" s="3"/>
    </row>
    <row r="31" spans="1:25" ht="14.25" customHeight="1">
      <c r="A31" s="28"/>
      <c r="B31" s="66" t="s">
        <v>89</v>
      </c>
      <c r="C31" s="65" t="str">
        <f>IF(B31="MSC 011","Intro to Army Leadership",IF(B31="MSC 022A","Team Leadership",IF(B31="MSC 132A","Advanced Operations",IF(B31="MSC 143","Army Management"))))</f>
        <v>Team Leadership</v>
      </c>
      <c r="D31" s="64">
        <f>IF(B31="MSC 011",1,IF(B31="MSC 022A",2,IF(B31="MSC 132A",2,IF(B31="MSC 143",2))))</f>
        <v>2</v>
      </c>
      <c r="E31" s="43">
        <f>D31</f>
        <v>2</v>
      </c>
      <c r="F31" s="43"/>
      <c r="G31" s="3"/>
      <c r="H31" s="46" t="s">
        <v>88</v>
      </c>
      <c r="I31" s="65" t="str">
        <f>IF(H31="MSC 012","Intro to Leadership",IF(H31="MSC 022B","Tactical Leadership",IF(H31="MSC 132B","Applied Leadership",IF(H31="MSC 142","Military Law"))))</f>
        <v>Tactical Leadership</v>
      </c>
      <c r="J31" s="64">
        <f>IF(H31="MSC 012",1,IF(H31="MSC 022B",2,IF(H31="MSC 132B",2,IF(H31="MSC 142",2))))</f>
        <v>2</v>
      </c>
      <c r="K31" s="43">
        <f>J31</f>
        <v>2</v>
      </c>
      <c r="L31" s="43"/>
      <c r="M31" s="3"/>
      <c r="N31" s="46" t="s">
        <v>87</v>
      </c>
      <c r="O31" s="165" t="str">
        <f>IF(N31="MSC 013","Intro to Operations",IF(N31="MSC 021","Military History",IF(N31="MSC 131","Advanced Leadership",IF(N31="MSC 141","Ethical Leadership"))))</f>
        <v>Military History</v>
      </c>
      <c r="P31" s="166"/>
      <c r="Q31" s="166"/>
      <c r="R31" s="166"/>
      <c r="S31" s="166"/>
      <c r="T31" s="167"/>
      <c r="U31" s="64">
        <f>IF(N31="MSC 013",1,IF(N31="MSC 021",2,IF(N31="MSC 131",2,IF(N31="MSC 141",2))))</f>
        <v>2</v>
      </c>
      <c r="V31" s="43">
        <f>U31</f>
        <v>2</v>
      </c>
      <c r="W31" s="43"/>
      <c r="X31" s="10"/>
      <c r="Y31" s="3"/>
    </row>
    <row r="32" spans="1:25" ht="14.25" customHeight="1">
      <c r="A32" s="28"/>
      <c r="B32" s="46" t="s">
        <v>86</v>
      </c>
      <c r="C32" s="47" t="s">
        <v>83</v>
      </c>
      <c r="D32" s="43">
        <v>2</v>
      </c>
      <c r="E32" s="68">
        <v>0.5</v>
      </c>
      <c r="F32" s="43"/>
      <c r="G32" s="3"/>
      <c r="H32" s="48" t="s">
        <v>85</v>
      </c>
      <c r="I32" s="47" t="s">
        <v>83</v>
      </c>
      <c r="J32" s="43">
        <v>2</v>
      </c>
      <c r="K32" s="68">
        <v>0.5</v>
      </c>
      <c r="L32" s="43"/>
      <c r="M32" s="3"/>
      <c r="N32" s="46" t="s">
        <v>84</v>
      </c>
      <c r="O32" s="164" t="s">
        <v>83</v>
      </c>
      <c r="P32" s="154"/>
      <c r="Q32" s="154"/>
      <c r="R32" s="154"/>
      <c r="S32" s="154"/>
      <c r="T32" s="155"/>
      <c r="U32" s="43">
        <v>2</v>
      </c>
      <c r="V32" s="68">
        <v>0.5</v>
      </c>
      <c r="W32" s="43"/>
      <c r="X32" s="10"/>
      <c r="Y32" s="3"/>
    </row>
    <row r="33" spans="1:25" ht="14.25" customHeight="1">
      <c r="A33" s="28"/>
      <c r="B33" s="46"/>
      <c r="C33" s="47"/>
      <c r="D33" s="43"/>
      <c r="E33" s="43"/>
      <c r="F33" s="43"/>
      <c r="G33" s="3"/>
      <c r="H33" s="46"/>
      <c r="I33" s="47"/>
      <c r="J33" s="43"/>
      <c r="K33" s="43"/>
      <c r="L33" s="43"/>
      <c r="M33" s="3"/>
      <c r="N33" s="46"/>
      <c r="O33" s="164"/>
      <c r="P33" s="154"/>
      <c r="Q33" s="154"/>
      <c r="R33" s="154"/>
      <c r="S33" s="154"/>
      <c r="T33" s="155"/>
      <c r="U33" s="43"/>
      <c r="V33" s="43"/>
      <c r="W33" s="43"/>
      <c r="X33" s="10"/>
      <c r="Y33" s="3"/>
    </row>
    <row r="34" spans="1:25" ht="13.5" customHeight="1">
      <c r="A34" s="28"/>
      <c r="B34" s="45"/>
      <c r="C34" s="44" t="s">
        <v>30</v>
      </c>
      <c r="D34" s="43">
        <f>SUM(D26:D33)</f>
        <v>4</v>
      </c>
      <c r="E34" s="68">
        <f>SUM(E26:E33)</f>
        <v>2.5</v>
      </c>
      <c r="F34" s="42"/>
      <c r="G34" s="63"/>
      <c r="H34" s="45"/>
      <c r="I34" s="44" t="s">
        <v>30</v>
      </c>
      <c r="J34" s="43">
        <f>SUM(J26:J33)</f>
        <v>4</v>
      </c>
      <c r="K34" s="68">
        <f>SUM(K26:K33)</f>
        <v>2.5</v>
      </c>
      <c r="L34" s="42"/>
      <c r="M34" s="63"/>
      <c r="N34" s="168" t="s">
        <v>29</v>
      </c>
      <c r="O34" s="154"/>
      <c r="P34" s="154"/>
      <c r="Q34" s="154"/>
      <c r="R34" s="154"/>
      <c r="S34" s="154"/>
      <c r="T34" s="155"/>
      <c r="U34" s="43">
        <f>SUM(U26:U33)</f>
        <v>4</v>
      </c>
      <c r="V34" s="68">
        <f>SUM(V26:V33)</f>
        <v>2.5</v>
      </c>
      <c r="W34" s="42"/>
      <c r="X34" s="10"/>
      <c r="Y34" s="3"/>
    </row>
    <row r="35" spans="1:25" ht="13.5" customHeight="1" thickBot="1">
      <c r="A35" s="28"/>
      <c r="B35" s="3"/>
      <c r="C35" s="16" t="s">
        <v>82</v>
      </c>
      <c r="D35" s="3"/>
      <c r="E35" s="3"/>
      <c r="F35" s="3"/>
      <c r="G35" s="3"/>
      <c r="H35" s="3"/>
      <c r="I35" s="16" t="s">
        <v>81</v>
      </c>
      <c r="J35" s="3"/>
      <c r="K35" s="3"/>
      <c r="L35" s="3"/>
      <c r="M35" s="3"/>
      <c r="N35" s="3"/>
      <c r="O35" s="169" t="s">
        <v>80</v>
      </c>
      <c r="P35" s="154"/>
      <c r="Q35" s="154"/>
      <c r="R35" s="154"/>
      <c r="S35" s="154"/>
      <c r="T35" s="154"/>
      <c r="U35" s="3"/>
      <c r="V35" s="3"/>
      <c r="W35" s="3"/>
      <c r="X35" s="10"/>
      <c r="Y35" s="3"/>
    </row>
    <row r="36" spans="1:25" ht="13.5" customHeight="1">
      <c r="A36" s="28"/>
      <c r="B36" s="59" t="s">
        <v>37</v>
      </c>
      <c r="C36" s="60" t="s">
        <v>79</v>
      </c>
      <c r="D36" s="58"/>
      <c r="E36" s="57" t="s">
        <v>36</v>
      </c>
      <c r="F36" s="56"/>
      <c r="G36" s="3"/>
      <c r="H36" s="59" t="s">
        <v>37</v>
      </c>
      <c r="I36" s="60" t="s">
        <v>52</v>
      </c>
      <c r="J36" s="58"/>
      <c r="K36" s="57" t="s">
        <v>36</v>
      </c>
      <c r="L36" s="56"/>
      <c r="M36" s="3"/>
      <c r="N36" s="59" t="s">
        <v>37</v>
      </c>
      <c r="O36" s="157" t="s">
        <v>51</v>
      </c>
      <c r="P36" s="158"/>
      <c r="Q36" s="158"/>
      <c r="R36" s="158"/>
      <c r="S36" s="158"/>
      <c r="T36" s="158"/>
      <c r="U36" s="58"/>
      <c r="V36" s="57" t="s">
        <v>36</v>
      </c>
      <c r="W36" s="56"/>
      <c r="X36" s="10"/>
      <c r="Y36" s="3"/>
    </row>
    <row r="37" spans="1:25" ht="13.5" customHeight="1" thickBot="1">
      <c r="A37" s="28"/>
      <c r="B37" s="53" t="s">
        <v>35</v>
      </c>
      <c r="C37" s="55" t="s">
        <v>34</v>
      </c>
      <c r="D37" s="52" t="s">
        <v>33</v>
      </c>
      <c r="E37" s="55" t="s">
        <v>32</v>
      </c>
      <c r="F37" s="76" t="s">
        <v>31</v>
      </c>
      <c r="G37" s="3"/>
      <c r="H37" s="53" t="s">
        <v>35</v>
      </c>
      <c r="I37" s="55" t="s">
        <v>34</v>
      </c>
      <c r="J37" s="52" t="s">
        <v>33</v>
      </c>
      <c r="K37" s="55" t="s">
        <v>32</v>
      </c>
      <c r="L37" s="76" t="s">
        <v>31</v>
      </c>
      <c r="M37" s="3"/>
      <c r="N37" s="53" t="s">
        <v>35</v>
      </c>
      <c r="O37" s="159" t="s">
        <v>34</v>
      </c>
      <c r="P37" s="160"/>
      <c r="Q37" s="160"/>
      <c r="R37" s="160"/>
      <c r="S37" s="160"/>
      <c r="T37" s="161"/>
      <c r="U37" s="52" t="s">
        <v>33</v>
      </c>
      <c r="V37" s="77" t="s">
        <v>32</v>
      </c>
      <c r="W37" s="76" t="s">
        <v>31</v>
      </c>
      <c r="X37" s="10"/>
      <c r="Y37" s="3"/>
    </row>
    <row r="38" spans="1:25" ht="14.25" customHeight="1">
      <c r="A38" s="28"/>
      <c r="B38" s="48"/>
      <c r="C38" s="49"/>
      <c r="D38" s="43"/>
      <c r="E38" s="43"/>
      <c r="F38" s="43"/>
      <c r="G38" s="63"/>
      <c r="H38" s="48"/>
      <c r="I38" s="49"/>
      <c r="J38" s="43"/>
      <c r="K38" s="43"/>
      <c r="L38" s="43"/>
      <c r="M38" s="63"/>
      <c r="N38" s="48"/>
      <c r="O38" s="162"/>
      <c r="P38" s="158"/>
      <c r="Q38" s="158"/>
      <c r="R38" s="158"/>
      <c r="S38" s="158"/>
      <c r="T38" s="163"/>
      <c r="U38" s="43"/>
      <c r="V38" s="43"/>
      <c r="W38" s="43"/>
      <c r="X38" s="10"/>
      <c r="Y38" s="3"/>
    </row>
    <row r="39" spans="1:25" ht="14.25" customHeight="1">
      <c r="A39" s="28"/>
      <c r="B39" s="46"/>
      <c r="C39" s="47"/>
      <c r="D39" s="43"/>
      <c r="E39" s="43"/>
      <c r="F39" s="43"/>
      <c r="G39" s="3"/>
      <c r="H39" s="46"/>
      <c r="I39" s="47"/>
      <c r="J39" s="43"/>
      <c r="K39" s="43"/>
      <c r="L39" s="43"/>
      <c r="M39" s="3"/>
      <c r="N39" s="46"/>
      <c r="O39" s="164"/>
      <c r="P39" s="154"/>
      <c r="Q39" s="154"/>
      <c r="R39" s="154"/>
      <c r="S39" s="154"/>
      <c r="T39" s="155"/>
      <c r="U39" s="43"/>
      <c r="V39" s="43"/>
      <c r="W39" s="43"/>
      <c r="X39" s="10"/>
      <c r="Y39" s="3"/>
    </row>
    <row r="40" spans="1:25" ht="14.25" customHeight="1">
      <c r="A40" s="28"/>
      <c r="B40" s="46"/>
      <c r="C40" s="47"/>
      <c r="D40" s="43"/>
      <c r="E40" s="43"/>
      <c r="F40" s="43"/>
      <c r="G40" s="3"/>
      <c r="H40" s="46"/>
      <c r="I40" s="47"/>
      <c r="J40" s="43"/>
      <c r="K40" s="43"/>
      <c r="L40" s="43"/>
      <c r="M40" s="3"/>
      <c r="N40" s="46"/>
      <c r="O40" s="164"/>
      <c r="P40" s="154"/>
      <c r="Q40" s="154"/>
      <c r="R40" s="154"/>
      <c r="S40" s="154"/>
      <c r="T40" s="155"/>
      <c r="U40" s="43"/>
      <c r="V40" s="43"/>
      <c r="W40" s="43"/>
      <c r="X40" s="10"/>
      <c r="Y40" s="3"/>
    </row>
    <row r="41" spans="1:25" ht="14.25" customHeight="1">
      <c r="A41" s="28"/>
      <c r="B41" s="46"/>
      <c r="C41" s="47"/>
      <c r="D41" s="43"/>
      <c r="E41" s="43"/>
      <c r="F41" s="43"/>
      <c r="G41" s="3"/>
      <c r="H41" s="46"/>
      <c r="I41" s="47"/>
      <c r="J41" s="43"/>
      <c r="K41" s="43"/>
      <c r="L41" s="43"/>
      <c r="M41" s="3"/>
      <c r="N41" s="46"/>
      <c r="O41" s="164"/>
      <c r="P41" s="154"/>
      <c r="Q41" s="154"/>
      <c r="R41" s="154"/>
      <c r="S41" s="154"/>
      <c r="T41" s="155"/>
      <c r="U41" s="43"/>
      <c r="V41" s="43"/>
      <c r="W41" s="43"/>
      <c r="X41" s="10"/>
      <c r="Y41" s="3"/>
    </row>
    <row r="42" spans="1:25" ht="14.25" customHeight="1">
      <c r="A42" s="28"/>
      <c r="B42" s="46"/>
      <c r="C42" s="47"/>
      <c r="D42" s="43"/>
      <c r="E42" s="43"/>
      <c r="F42" s="43"/>
      <c r="G42" s="3"/>
      <c r="H42" s="46"/>
      <c r="I42" s="47"/>
      <c r="J42" s="43"/>
      <c r="K42" s="43"/>
      <c r="L42" s="43"/>
      <c r="M42" s="3"/>
      <c r="N42" s="46"/>
      <c r="O42" s="164"/>
      <c r="P42" s="154"/>
      <c r="Q42" s="154"/>
      <c r="R42" s="154"/>
      <c r="S42" s="154"/>
      <c r="T42" s="155"/>
      <c r="U42" s="43"/>
      <c r="V42" s="43"/>
      <c r="W42" s="43"/>
      <c r="X42" s="10"/>
      <c r="Y42" s="3"/>
    </row>
    <row r="43" spans="1:25" ht="14.25" customHeight="1">
      <c r="A43" s="28"/>
      <c r="B43" s="66" t="s">
        <v>78</v>
      </c>
      <c r="C43" s="65" t="str">
        <f>IF(B43="MSC 011","Intro to Army Leadership",IF(B43="MSC 022A","Team Leadership",IF(B43="MSC 132A","Advanced Operations",IF(B43="MSC 143","Army Management"))))</f>
        <v>Advanced Operations</v>
      </c>
      <c r="D43" s="64">
        <f>IF(B43="MSC 011",1,IF(B43="MSC 022A",2,IF(B43="MSC 132A",2,IF(B43="MSC 143",2))))</f>
        <v>2</v>
      </c>
      <c r="E43" s="43">
        <f>D43</f>
        <v>2</v>
      </c>
      <c r="F43" s="43"/>
      <c r="G43" s="3"/>
      <c r="H43" s="46" t="s">
        <v>77</v>
      </c>
      <c r="I43" s="65" t="str">
        <f>IF(H43="MSC 012","Intro to Leadership",IF(H43="MSC 022B","Tactical Leadership",IF(H43="MSC 132B","Applied Leadership",IF(H43="MSC 142","Military Law"))))</f>
        <v>Applied Leadership</v>
      </c>
      <c r="J43" s="64">
        <f>IF(H43="MSC 012",1,IF(H43="MSC 022B",2,IF(H43="MSC 132B",2,IF(H43="MSC 142",2))))</f>
        <v>2</v>
      </c>
      <c r="K43" s="43">
        <f>J43</f>
        <v>2</v>
      </c>
      <c r="L43" s="43"/>
      <c r="M43" s="3"/>
      <c r="N43" s="46" t="s">
        <v>76</v>
      </c>
      <c r="O43" s="165" t="str">
        <f>IF(N43="MSC 013","Intro to Operations",IF(N43="MSC 021","Military History",IF(N43="MSC 131","Advanced Leadership",IF(N43="MSC 141","Ethical Leadership"))))</f>
        <v>Advanced Leadership</v>
      </c>
      <c r="P43" s="166"/>
      <c r="Q43" s="166"/>
      <c r="R43" s="166"/>
      <c r="S43" s="166"/>
      <c r="T43" s="167"/>
      <c r="U43" s="64">
        <f>IF(N43="MSC 013",1,IF(N43="MSC 021",2,IF(N43="MSC 131",2,IF(N43="MSC 141",2))))</f>
        <v>2</v>
      </c>
      <c r="V43" s="43">
        <f>U43</f>
        <v>2</v>
      </c>
      <c r="W43" s="43"/>
      <c r="X43" s="10"/>
      <c r="Y43" s="3"/>
    </row>
    <row r="44" spans="1:25" ht="14.25" customHeight="1">
      <c r="A44" s="28"/>
      <c r="B44" s="46" t="s">
        <v>75</v>
      </c>
      <c r="C44" s="47" t="s">
        <v>72</v>
      </c>
      <c r="D44" s="43">
        <v>2</v>
      </c>
      <c r="E44" s="68">
        <v>0.5</v>
      </c>
      <c r="F44" s="43"/>
      <c r="G44" s="3"/>
      <c r="H44" s="46" t="s">
        <v>74</v>
      </c>
      <c r="I44" s="47" t="s">
        <v>72</v>
      </c>
      <c r="J44" s="43">
        <v>2</v>
      </c>
      <c r="K44" s="68">
        <v>0.5</v>
      </c>
      <c r="L44" s="43"/>
      <c r="M44" s="3"/>
      <c r="N44" s="46" t="s">
        <v>73</v>
      </c>
      <c r="O44" s="165" t="s">
        <v>72</v>
      </c>
      <c r="P44" s="166"/>
      <c r="Q44" s="166"/>
      <c r="R44" s="166"/>
      <c r="S44" s="166"/>
      <c r="T44" s="167"/>
      <c r="U44" s="43">
        <v>2</v>
      </c>
      <c r="V44" s="68">
        <v>0.5</v>
      </c>
      <c r="W44" s="43"/>
      <c r="X44" s="10"/>
      <c r="Y44" s="3"/>
    </row>
    <row r="45" spans="1:25" ht="14.25" customHeight="1">
      <c r="A45" s="28"/>
      <c r="B45" s="46"/>
      <c r="C45" s="47"/>
      <c r="D45" s="43"/>
      <c r="E45" s="43"/>
      <c r="F45" s="43"/>
      <c r="G45" s="3"/>
      <c r="H45" s="46"/>
      <c r="I45" s="47"/>
      <c r="J45" s="43"/>
      <c r="K45" s="43"/>
      <c r="L45" s="43"/>
      <c r="M45" s="3"/>
      <c r="N45" s="46"/>
      <c r="O45" s="164"/>
      <c r="P45" s="154"/>
      <c r="Q45" s="154"/>
      <c r="R45" s="154"/>
      <c r="S45" s="154"/>
      <c r="T45" s="155"/>
      <c r="U45" s="43"/>
      <c r="V45" s="43"/>
      <c r="W45" s="43"/>
      <c r="X45" s="10"/>
      <c r="Y45" s="3"/>
    </row>
    <row r="46" spans="1:25" ht="13.5" customHeight="1">
      <c r="A46" s="28"/>
      <c r="B46" s="45"/>
      <c r="C46" s="44" t="s">
        <v>30</v>
      </c>
      <c r="D46" s="43">
        <f>SUM(D38:D45)</f>
        <v>4</v>
      </c>
      <c r="E46" s="68">
        <f>SUM(E38:E45)</f>
        <v>2.5</v>
      </c>
      <c r="F46" s="42"/>
      <c r="G46" s="63"/>
      <c r="H46" s="45"/>
      <c r="I46" s="44" t="s">
        <v>30</v>
      </c>
      <c r="J46" s="43">
        <f>SUM(J38:J45)</f>
        <v>4</v>
      </c>
      <c r="K46" s="68">
        <f>SUM(K38:K45)</f>
        <v>2.5</v>
      </c>
      <c r="L46" s="42"/>
      <c r="M46" s="63"/>
      <c r="N46" s="168" t="s">
        <v>29</v>
      </c>
      <c r="O46" s="154"/>
      <c r="P46" s="154"/>
      <c r="Q46" s="154"/>
      <c r="R46" s="154"/>
      <c r="S46" s="154"/>
      <c r="T46" s="155"/>
      <c r="U46" s="43">
        <f>SUM(U38:U45)</f>
        <v>4</v>
      </c>
      <c r="V46" s="68">
        <f>SUM(V38:V45)</f>
        <v>2.5</v>
      </c>
      <c r="W46" s="42"/>
      <c r="X46" s="10"/>
      <c r="Y46" s="3"/>
    </row>
    <row r="47" spans="1:25" ht="13.5" customHeight="1">
      <c r="A47" s="23"/>
      <c r="B47" s="7"/>
      <c r="C47" s="7"/>
      <c r="D47" s="75"/>
      <c r="E47" s="75"/>
      <c r="F47" s="7"/>
      <c r="G47" s="7"/>
      <c r="H47" s="7"/>
      <c r="I47" s="7"/>
      <c r="J47" s="7"/>
      <c r="K47" s="7"/>
      <c r="L47" s="7"/>
      <c r="M47" s="7"/>
      <c r="N47" s="7"/>
      <c r="O47" s="7"/>
      <c r="P47" s="7"/>
      <c r="Q47" s="7"/>
      <c r="R47" s="7"/>
      <c r="S47" s="7"/>
      <c r="T47" s="7"/>
      <c r="U47" s="7"/>
      <c r="V47" s="7"/>
      <c r="W47" s="7"/>
      <c r="X47" s="6"/>
      <c r="Y47" s="3"/>
    </row>
    <row r="48" spans="1:25" ht="13.5" customHeight="1">
      <c r="A48" s="170" t="s">
        <v>71</v>
      </c>
      <c r="B48" s="121"/>
      <c r="C48" s="121"/>
      <c r="D48" s="142" t="s">
        <v>70</v>
      </c>
      <c r="E48" s="127"/>
      <c r="F48" s="171"/>
      <c r="G48" s="154"/>
      <c r="H48" s="154"/>
      <c r="I48" s="2"/>
      <c r="J48" s="142" t="s">
        <v>69</v>
      </c>
      <c r="K48" s="127"/>
      <c r="L48" s="171"/>
      <c r="M48" s="154"/>
      <c r="N48" s="154"/>
      <c r="O48" s="2"/>
      <c r="P48" s="2"/>
      <c r="Q48" s="2"/>
      <c r="R48" s="142" t="s">
        <v>68</v>
      </c>
      <c r="S48" s="127"/>
      <c r="T48" s="171"/>
      <c r="U48" s="154"/>
      <c r="V48" s="154"/>
      <c r="W48" s="154"/>
      <c r="X48" s="29"/>
      <c r="Y48" s="3"/>
    </row>
    <row r="49" spans="1:25" ht="13.5" customHeight="1">
      <c r="A49" s="34" t="s">
        <v>67</v>
      </c>
      <c r="B49" s="3"/>
      <c r="C49" s="2"/>
      <c r="D49" s="142" t="s">
        <v>66</v>
      </c>
      <c r="E49" s="127"/>
      <c r="F49" s="171"/>
      <c r="G49" s="154"/>
      <c r="H49" s="154"/>
      <c r="I49" s="3"/>
      <c r="J49" s="142" t="s">
        <v>65</v>
      </c>
      <c r="K49" s="127"/>
      <c r="L49" s="171"/>
      <c r="M49" s="154"/>
      <c r="N49" s="154"/>
      <c r="O49" s="2"/>
      <c r="P49" s="2"/>
      <c r="Q49" s="2"/>
      <c r="R49" s="142" t="s">
        <v>64</v>
      </c>
      <c r="S49" s="127"/>
      <c r="T49" s="171"/>
      <c r="U49" s="154"/>
      <c r="V49" s="154"/>
      <c r="W49" s="154"/>
      <c r="X49" s="74"/>
      <c r="Y49" s="3"/>
    </row>
    <row r="50" spans="1:25" ht="13.5" customHeight="1">
      <c r="A50" s="73" t="s">
        <v>63</v>
      </c>
      <c r="B50" s="8"/>
      <c r="C50" s="8"/>
      <c r="D50" s="172" t="s">
        <v>62</v>
      </c>
      <c r="E50" s="124"/>
      <c r="F50" s="171"/>
      <c r="G50" s="154"/>
      <c r="H50" s="154"/>
      <c r="I50" s="8"/>
      <c r="J50" s="172" t="s">
        <v>61</v>
      </c>
      <c r="K50" s="124"/>
      <c r="L50" s="171"/>
      <c r="M50" s="154"/>
      <c r="N50" s="154"/>
      <c r="O50" s="8"/>
      <c r="P50" s="8"/>
      <c r="Q50" s="8"/>
      <c r="R50" s="172" t="s">
        <v>60</v>
      </c>
      <c r="S50" s="124"/>
      <c r="T50" s="171"/>
      <c r="U50" s="154"/>
      <c r="V50" s="154"/>
      <c r="W50" s="154"/>
      <c r="X50" s="72"/>
      <c r="Y50" s="3"/>
    </row>
    <row r="51" spans="1:25" ht="13.5" customHeight="1">
      <c r="A51" s="5" t="s">
        <v>1</v>
      </c>
      <c r="B51" s="3"/>
      <c r="C51" s="3"/>
      <c r="D51" s="3"/>
      <c r="E51" s="3"/>
      <c r="F51" s="3"/>
      <c r="G51" s="3"/>
      <c r="H51" s="3"/>
      <c r="I51" s="3"/>
      <c r="J51" s="3"/>
      <c r="K51" s="3"/>
      <c r="L51" s="3"/>
      <c r="M51" s="3"/>
      <c r="N51" s="3"/>
      <c r="O51" s="3"/>
      <c r="P51" s="71"/>
      <c r="Q51" s="3"/>
      <c r="R51" s="4"/>
      <c r="S51" s="3"/>
      <c r="T51" s="3"/>
      <c r="U51" s="3"/>
      <c r="V51" s="3"/>
      <c r="W51" s="3"/>
      <c r="X51" s="4" t="s">
        <v>59</v>
      </c>
      <c r="Y51" s="3"/>
    </row>
    <row r="52" spans="1:25" ht="13.5" customHeight="1">
      <c r="A52" s="120" t="s">
        <v>18</v>
      </c>
      <c r="B52" s="121"/>
      <c r="C52" s="121"/>
      <c r="D52" s="121"/>
      <c r="E52" s="121"/>
      <c r="F52" s="121"/>
      <c r="G52" s="121"/>
      <c r="H52" s="121"/>
      <c r="I52" s="121"/>
      <c r="J52" s="121"/>
      <c r="K52" s="121"/>
      <c r="L52" s="121"/>
      <c r="M52" s="121"/>
      <c r="N52" s="121"/>
      <c r="O52" s="121"/>
      <c r="P52" s="121"/>
      <c r="Q52" s="121"/>
      <c r="R52" s="121"/>
      <c r="S52" s="121"/>
      <c r="T52" s="121"/>
      <c r="U52" s="121"/>
      <c r="V52" s="121"/>
      <c r="W52" s="121"/>
      <c r="X52" s="122"/>
      <c r="Y52" s="3"/>
    </row>
    <row r="53" spans="1:25" ht="13.5" customHeight="1">
      <c r="A53" s="123" t="s">
        <v>17</v>
      </c>
      <c r="B53" s="124"/>
      <c r="C53" s="124"/>
      <c r="D53" s="124"/>
      <c r="E53" s="124"/>
      <c r="F53" s="124"/>
      <c r="G53" s="124"/>
      <c r="H53" s="124"/>
      <c r="I53" s="124"/>
      <c r="J53" s="124"/>
      <c r="K53" s="124"/>
      <c r="L53" s="124"/>
      <c r="M53" s="124"/>
      <c r="N53" s="124"/>
      <c r="O53" s="124"/>
      <c r="P53" s="124"/>
      <c r="Q53" s="124"/>
      <c r="R53" s="124"/>
      <c r="S53" s="124"/>
      <c r="T53" s="124"/>
      <c r="U53" s="124"/>
      <c r="V53" s="124"/>
      <c r="W53" s="124"/>
      <c r="X53" s="125"/>
      <c r="Y53" s="3"/>
    </row>
    <row r="54" spans="1:25" ht="13.5" customHeight="1">
      <c r="A54" s="70" t="s">
        <v>58</v>
      </c>
      <c r="B54" s="173" t="s">
        <v>57</v>
      </c>
      <c r="C54" s="154"/>
      <c r="D54" s="154"/>
      <c r="E54" s="154"/>
      <c r="F54" s="154"/>
      <c r="G54" s="154"/>
      <c r="H54" s="154"/>
      <c r="I54" s="154"/>
      <c r="J54" s="154"/>
      <c r="K54" s="154"/>
      <c r="L54" s="154"/>
      <c r="M54" s="154"/>
      <c r="N54" s="154"/>
      <c r="O54" s="154"/>
      <c r="P54" s="154"/>
      <c r="Q54" s="154"/>
      <c r="R54" s="154"/>
      <c r="S54" s="154"/>
      <c r="T54" s="154"/>
      <c r="U54" s="154"/>
      <c r="V54" s="154"/>
      <c r="W54" s="154"/>
      <c r="X54" s="155"/>
      <c r="Y54" s="3"/>
    </row>
    <row r="55" spans="1:25" ht="13.5" customHeight="1" thickBot="1">
      <c r="A55" s="28"/>
      <c r="B55" s="3"/>
      <c r="C55" s="16" t="s">
        <v>56</v>
      </c>
      <c r="D55" s="3"/>
      <c r="E55" s="3"/>
      <c r="F55" s="3"/>
      <c r="G55" s="3"/>
      <c r="H55" s="3"/>
      <c r="I55" s="16" t="s">
        <v>55</v>
      </c>
      <c r="J55" s="3"/>
      <c r="K55" s="3"/>
      <c r="L55" s="3"/>
      <c r="M55" s="3"/>
      <c r="N55" s="3"/>
      <c r="O55" s="174" t="s">
        <v>54</v>
      </c>
      <c r="P55" s="160"/>
      <c r="Q55" s="160"/>
      <c r="R55" s="160"/>
      <c r="S55" s="160"/>
      <c r="T55" s="160"/>
      <c r="U55" s="16"/>
      <c r="V55" s="16"/>
      <c r="W55" s="3"/>
      <c r="X55" s="10"/>
      <c r="Y55" s="3"/>
    </row>
    <row r="56" spans="1:25" ht="13.5" customHeight="1">
      <c r="A56" s="28"/>
      <c r="B56" s="59" t="s">
        <v>37</v>
      </c>
      <c r="C56" s="60" t="s">
        <v>53</v>
      </c>
      <c r="D56" s="58"/>
      <c r="E56" s="57" t="s">
        <v>36</v>
      </c>
      <c r="F56" s="56"/>
      <c r="G56" s="3"/>
      <c r="H56" s="59" t="s">
        <v>37</v>
      </c>
      <c r="I56" s="60" t="s">
        <v>52</v>
      </c>
      <c r="J56" s="58"/>
      <c r="K56" s="57" t="s">
        <v>36</v>
      </c>
      <c r="L56" s="56"/>
      <c r="M56" s="3"/>
      <c r="N56" s="59" t="s">
        <v>37</v>
      </c>
      <c r="O56" s="157" t="s">
        <v>51</v>
      </c>
      <c r="P56" s="158"/>
      <c r="Q56" s="158"/>
      <c r="R56" s="158"/>
      <c r="S56" s="158"/>
      <c r="T56" s="158"/>
      <c r="U56" s="58"/>
      <c r="V56" s="57" t="s">
        <v>36</v>
      </c>
      <c r="W56" s="56"/>
      <c r="X56" s="10"/>
      <c r="Y56" s="3"/>
    </row>
    <row r="57" spans="1:25" ht="13.5" customHeight="1" thickBot="1">
      <c r="A57" s="28"/>
      <c r="B57" s="53" t="s">
        <v>35</v>
      </c>
      <c r="C57" s="55" t="s">
        <v>34</v>
      </c>
      <c r="D57" s="52" t="s">
        <v>33</v>
      </c>
      <c r="E57" s="54" t="s">
        <v>32</v>
      </c>
      <c r="F57" s="50" t="s">
        <v>31</v>
      </c>
      <c r="G57" s="63"/>
      <c r="H57" s="53" t="s">
        <v>35</v>
      </c>
      <c r="I57" s="55" t="s">
        <v>34</v>
      </c>
      <c r="J57" s="52" t="s">
        <v>33</v>
      </c>
      <c r="K57" s="54" t="s">
        <v>32</v>
      </c>
      <c r="L57" s="50" t="s">
        <v>31</v>
      </c>
      <c r="M57" s="3"/>
      <c r="N57" s="53" t="s">
        <v>35</v>
      </c>
      <c r="O57" s="159" t="s">
        <v>34</v>
      </c>
      <c r="P57" s="160"/>
      <c r="Q57" s="160"/>
      <c r="R57" s="160"/>
      <c r="S57" s="160"/>
      <c r="T57" s="161"/>
      <c r="U57" s="52" t="s">
        <v>33</v>
      </c>
      <c r="V57" s="51" t="s">
        <v>32</v>
      </c>
      <c r="W57" s="50" t="s">
        <v>31</v>
      </c>
      <c r="X57" s="10"/>
      <c r="Y57" s="3"/>
    </row>
    <row r="58" spans="1:25" ht="14.25" customHeight="1">
      <c r="A58" s="28"/>
      <c r="B58" s="46"/>
      <c r="C58" s="47"/>
      <c r="D58" s="43"/>
      <c r="E58" s="43"/>
      <c r="F58" s="43"/>
      <c r="G58" s="63"/>
      <c r="H58" s="46"/>
      <c r="I58" s="47"/>
      <c r="J58" s="43"/>
      <c r="K58" s="43"/>
      <c r="L58" s="43"/>
      <c r="M58" s="63"/>
      <c r="N58" s="48"/>
      <c r="O58" s="162"/>
      <c r="P58" s="158"/>
      <c r="Q58" s="158"/>
      <c r="R58" s="158"/>
      <c r="S58" s="158"/>
      <c r="T58" s="163"/>
      <c r="U58" s="43"/>
      <c r="V58" s="43"/>
      <c r="W58" s="43"/>
      <c r="X58" s="10"/>
      <c r="Y58" s="3"/>
    </row>
    <row r="59" spans="1:25" ht="14.25" customHeight="1">
      <c r="A59" s="28"/>
      <c r="B59" s="46"/>
      <c r="C59" s="47"/>
      <c r="D59" s="43"/>
      <c r="E59" s="43"/>
      <c r="F59" s="43"/>
      <c r="G59" s="3"/>
      <c r="H59" s="46"/>
      <c r="I59" s="47"/>
      <c r="J59" s="43"/>
      <c r="K59" s="43"/>
      <c r="L59" s="43"/>
      <c r="M59" s="3"/>
      <c r="N59" s="46"/>
      <c r="O59" s="164"/>
      <c r="P59" s="154"/>
      <c r="Q59" s="154"/>
      <c r="R59" s="154"/>
      <c r="S59" s="154"/>
      <c r="T59" s="155"/>
      <c r="U59" s="43"/>
      <c r="V59" s="43"/>
      <c r="W59" s="43"/>
      <c r="X59" s="10"/>
      <c r="Y59" s="3"/>
    </row>
    <row r="60" spans="1:25" ht="14.25" customHeight="1">
      <c r="A60" s="28"/>
      <c r="B60" s="46"/>
      <c r="C60" s="47"/>
      <c r="D60" s="43"/>
      <c r="E60" s="43"/>
      <c r="F60" s="43"/>
      <c r="G60" s="3"/>
      <c r="H60" s="46"/>
      <c r="I60" s="47"/>
      <c r="J60" s="43"/>
      <c r="K60" s="43"/>
      <c r="L60" s="43"/>
      <c r="M60" s="3"/>
      <c r="N60" s="46"/>
      <c r="O60" s="164"/>
      <c r="P60" s="154"/>
      <c r="Q60" s="154"/>
      <c r="R60" s="154"/>
      <c r="S60" s="154"/>
      <c r="T60" s="155"/>
      <c r="U60" s="43"/>
      <c r="V60" s="43"/>
      <c r="W60" s="43"/>
      <c r="X60" s="10"/>
      <c r="Y60" s="3"/>
    </row>
    <row r="61" spans="1:25" ht="14.25" customHeight="1">
      <c r="A61" s="28"/>
      <c r="B61" s="46"/>
      <c r="C61" s="47"/>
      <c r="D61" s="43"/>
      <c r="E61" s="43"/>
      <c r="F61" s="43"/>
      <c r="G61" s="3"/>
      <c r="H61" s="46"/>
      <c r="I61" s="47"/>
      <c r="J61" s="43"/>
      <c r="K61" s="43"/>
      <c r="L61" s="43"/>
      <c r="M61" s="3"/>
      <c r="N61" s="46"/>
      <c r="O61" s="164"/>
      <c r="P61" s="154"/>
      <c r="Q61" s="154"/>
      <c r="R61" s="154"/>
      <c r="S61" s="154"/>
      <c r="T61" s="155"/>
      <c r="U61" s="43"/>
      <c r="V61" s="43"/>
      <c r="W61" s="43"/>
      <c r="X61" s="10"/>
      <c r="Y61" s="3"/>
    </row>
    <row r="62" spans="1:25" ht="14.25" customHeight="1">
      <c r="A62" s="28"/>
      <c r="B62" s="46"/>
      <c r="C62" s="47"/>
      <c r="D62" s="43"/>
      <c r="E62" s="43"/>
      <c r="F62" s="43"/>
      <c r="G62" s="3"/>
      <c r="H62" s="46"/>
      <c r="I62" s="47"/>
      <c r="J62" s="43"/>
      <c r="K62" s="43"/>
      <c r="L62" s="43"/>
      <c r="M62" s="3"/>
      <c r="N62" s="46"/>
      <c r="O62" s="164"/>
      <c r="P62" s="154"/>
      <c r="Q62" s="154"/>
      <c r="R62" s="154"/>
      <c r="S62" s="154"/>
      <c r="T62" s="155"/>
      <c r="U62" s="43"/>
      <c r="V62" s="43"/>
      <c r="W62" s="43"/>
      <c r="X62" s="10"/>
      <c r="Y62" s="3"/>
    </row>
    <row r="63" spans="1:25" ht="14.25" customHeight="1">
      <c r="A63" s="28"/>
      <c r="B63" s="66" t="s">
        <v>50</v>
      </c>
      <c r="C63" s="65" t="str">
        <f>IF(B63="MSC 011","Intro to Army Leadership",IF(B63="MSC 022A","Team Leadership",IF(B63="MSC 132A","Advanced Operations",IF(B63="MSC 143","Army Management"))))</f>
        <v>Army Management</v>
      </c>
      <c r="D63" s="64">
        <f>IF(B63="MSC 011",1,IF(B63="MSC 022A",2,IF(B63="MSC 132A",2,IF(B63="MSC 143",2))))</f>
        <v>2</v>
      </c>
      <c r="E63" s="43">
        <f>D63</f>
        <v>2</v>
      </c>
      <c r="F63" s="43"/>
      <c r="G63" s="3"/>
      <c r="H63" s="46" t="s">
        <v>49</v>
      </c>
      <c r="I63" s="69" t="str">
        <f>IF(H63="MSC 012","Intro to Leadership",IF(H63="MSC 022B","Tactical Leadership",IF(H63="MSC 132B","Applied Leadership",IF(H63="MSC 142","Military Law"))))</f>
        <v>Military Law</v>
      </c>
      <c r="J63" s="64">
        <f>IF(H63="MSC 012",1,IF(H63="MSC 022B",2,IF(H63="MSC 132B",2,IF(H63="MSC 142",2))))</f>
        <v>2</v>
      </c>
      <c r="K63" s="43">
        <f>J63</f>
        <v>2</v>
      </c>
      <c r="L63" s="43"/>
      <c r="M63" s="3"/>
      <c r="N63" s="46" t="s">
        <v>48</v>
      </c>
      <c r="O63" s="165" t="str">
        <f>IF(N63="MSC 013","Intro to Operations",IF(N63="MSC 021","Military History",IF(N63="MSC 131","Advanced Leadership",IF(N63="MSC 141","Ethical Leadership"))))</f>
        <v>Ethical Leadership</v>
      </c>
      <c r="P63" s="166"/>
      <c r="Q63" s="166"/>
      <c r="R63" s="166"/>
      <c r="S63" s="166"/>
      <c r="T63" s="167"/>
      <c r="U63" s="64">
        <f>IF(N63="MSC 013",1,IF(N63="MSC 021",2,IF(N63="MSC 131",2,IF(N63="MSC 141",2))))</f>
        <v>2</v>
      </c>
      <c r="V63" s="43">
        <f>U63</f>
        <v>2</v>
      </c>
      <c r="W63" s="43"/>
      <c r="X63" s="10"/>
      <c r="Y63" s="3"/>
    </row>
    <row r="64" spans="1:25" ht="14.25" customHeight="1">
      <c r="A64" s="28"/>
      <c r="B64" s="46" t="s">
        <v>47</v>
      </c>
      <c r="C64" s="47" t="s">
        <v>44</v>
      </c>
      <c r="D64" s="43">
        <v>2</v>
      </c>
      <c r="E64" s="68">
        <v>0.5</v>
      </c>
      <c r="F64" s="43"/>
      <c r="G64" s="3"/>
      <c r="H64" s="46" t="s">
        <v>46</v>
      </c>
      <c r="I64" s="47" t="s">
        <v>44</v>
      </c>
      <c r="J64" s="43">
        <v>2</v>
      </c>
      <c r="K64" s="68">
        <v>0.5</v>
      </c>
      <c r="L64" s="43"/>
      <c r="M64" s="3"/>
      <c r="N64" s="46" t="s">
        <v>45</v>
      </c>
      <c r="O64" s="165" t="s">
        <v>44</v>
      </c>
      <c r="P64" s="166"/>
      <c r="Q64" s="166"/>
      <c r="R64" s="166"/>
      <c r="S64" s="166"/>
      <c r="T64" s="167"/>
      <c r="U64" s="43">
        <v>2</v>
      </c>
      <c r="V64" s="68">
        <v>0.5</v>
      </c>
      <c r="W64" s="43"/>
      <c r="X64" s="10"/>
      <c r="Y64" s="3"/>
    </row>
    <row r="65" spans="1:25" ht="14.25" customHeight="1">
      <c r="A65" s="28"/>
      <c r="B65" s="46"/>
      <c r="C65" s="47"/>
      <c r="D65" s="43"/>
      <c r="E65" s="43"/>
      <c r="F65" s="43"/>
      <c r="G65" s="3"/>
      <c r="H65" s="46"/>
      <c r="I65" s="47"/>
      <c r="J65" s="43"/>
      <c r="K65" s="43"/>
      <c r="L65" s="43"/>
      <c r="M65" s="3"/>
      <c r="N65" s="46"/>
      <c r="O65" s="164"/>
      <c r="P65" s="154"/>
      <c r="Q65" s="154"/>
      <c r="R65" s="154"/>
      <c r="S65" s="154"/>
      <c r="T65" s="155"/>
      <c r="U65" s="43"/>
      <c r="V65" s="43"/>
      <c r="W65" s="43"/>
      <c r="X65" s="10"/>
      <c r="Y65" s="3"/>
    </row>
    <row r="66" spans="1:25" ht="13.5" customHeight="1">
      <c r="A66" s="28"/>
      <c r="B66" s="45"/>
      <c r="C66" s="44" t="s">
        <v>30</v>
      </c>
      <c r="D66" s="43">
        <f>SUM(D58:D65)</f>
        <v>4</v>
      </c>
      <c r="E66" s="68">
        <f>SUM(E58:E65)</f>
        <v>2.5</v>
      </c>
      <c r="F66" s="42"/>
      <c r="G66" s="63"/>
      <c r="H66" s="45"/>
      <c r="I66" s="44" t="s">
        <v>30</v>
      </c>
      <c r="J66" s="43">
        <f>SUM(J58:J65)</f>
        <v>4</v>
      </c>
      <c r="K66" s="68">
        <f>SUM(K58:K65)</f>
        <v>2.5</v>
      </c>
      <c r="L66" s="42"/>
      <c r="M66" s="63"/>
      <c r="N66" s="168" t="s">
        <v>29</v>
      </c>
      <c r="O66" s="154"/>
      <c r="P66" s="154"/>
      <c r="Q66" s="154"/>
      <c r="R66" s="154"/>
      <c r="S66" s="154"/>
      <c r="T66" s="155"/>
      <c r="U66" s="43">
        <f>SUM(U58:U65)</f>
        <v>4</v>
      </c>
      <c r="V66" s="68">
        <f>SUM(V58:V65)</f>
        <v>2.5</v>
      </c>
      <c r="W66" s="42"/>
      <c r="X66" s="10"/>
      <c r="Y66" s="3"/>
    </row>
    <row r="67" spans="1:25" ht="7.5" customHeight="1">
      <c r="A67" s="28"/>
      <c r="B67" s="3"/>
      <c r="C67" s="62"/>
      <c r="D67" s="61"/>
      <c r="E67" s="61"/>
      <c r="F67" s="3"/>
      <c r="G67" s="3"/>
      <c r="H67" s="3"/>
      <c r="I67" s="62"/>
      <c r="J67" s="61"/>
      <c r="K67" s="61"/>
      <c r="L67" s="3"/>
      <c r="M67" s="3"/>
      <c r="N67" s="3"/>
      <c r="O67" s="61"/>
      <c r="P67" s="61"/>
      <c r="Q67" s="3"/>
      <c r="R67" s="22"/>
      <c r="S67" s="22"/>
      <c r="T67" s="3"/>
      <c r="U67" s="3"/>
      <c r="V67" s="3"/>
      <c r="W67" s="3"/>
      <c r="X67" s="10"/>
      <c r="Y67" s="3"/>
    </row>
    <row r="68" spans="1:25" ht="13.5" customHeight="1" thickBot="1">
      <c r="A68" s="28"/>
      <c r="B68" s="3"/>
      <c r="C68" s="16" t="s">
        <v>43</v>
      </c>
      <c r="D68" s="3"/>
      <c r="E68" s="3"/>
      <c r="F68" s="3"/>
      <c r="G68" s="3"/>
      <c r="H68" s="3"/>
      <c r="I68" s="16" t="s">
        <v>42</v>
      </c>
      <c r="J68" s="3"/>
      <c r="K68" s="3"/>
      <c r="L68" s="3"/>
      <c r="M68" s="3"/>
      <c r="N68" s="3"/>
      <c r="O68" s="174" t="s">
        <v>41</v>
      </c>
      <c r="P68" s="160"/>
      <c r="Q68" s="160"/>
      <c r="R68" s="160"/>
      <c r="S68" s="160"/>
      <c r="T68" s="160"/>
      <c r="U68" s="16"/>
      <c r="V68" s="16"/>
      <c r="W68" s="3"/>
      <c r="X68" s="10"/>
      <c r="Y68" s="3"/>
    </row>
    <row r="69" spans="1:25" ht="13.5" customHeight="1">
      <c r="A69" s="28"/>
      <c r="B69" s="59" t="s">
        <v>37</v>
      </c>
      <c r="C69" s="60"/>
      <c r="D69" s="58"/>
      <c r="E69" s="57" t="s">
        <v>36</v>
      </c>
      <c r="F69" s="56"/>
      <c r="G69" s="3"/>
      <c r="H69" s="59" t="s">
        <v>37</v>
      </c>
      <c r="I69" s="60"/>
      <c r="J69" s="58"/>
      <c r="K69" s="57" t="s">
        <v>36</v>
      </c>
      <c r="L69" s="56"/>
      <c r="M69" s="3"/>
      <c r="N69" s="59" t="s">
        <v>37</v>
      </c>
      <c r="O69" s="157"/>
      <c r="P69" s="158"/>
      <c r="Q69" s="158"/>
      <c r="R69" s="158"/>
      <c r="S69" s="158"/>
      <c r="T69" s="158"/>
      <c r="U69" s="58"/>
      <c r="V69" s="57" t="s">
        <v>36</v>
      </c>
      <c r="W69" s="56"/>
      <c r="X69" s="10"/>
      <c r="Y69" s="3"/>
    </row>
    <row r="70" spans="1:25" ht="13.5" customHeight="1" thickBot="1">
      <c r="A70" s="28"/>
      <c r="B70" s="53" t="s">
        <v>35</v>
      </c>
      <c r="C70" s="55" t="s">
        <v>34</v>
      </c>
      <c r="D70" s="52" t="s">
        <v>33</v>
      </c>
      <c r="E70" s="54" t="s">
        <v>32</v>
      </c>
      <c r="F70" s="50" t="s">
        <v>31</v>
      </c>
      <c r="G70" s="3"/>
      <c r="H70" s="53" t="s">
        <v>35</v>
      </c>
      <c r="I70" s="55" t="s">
        <v>34</v>
      </c>
      <c r="J70" s="52" t="s">
        <v>33</v>
      </c>
      <c r="K70" s="54" t="s">
        <v>32</v>
      </c>
      <c r="L70" s="50" t="s">
        <v>31</v>
      </c>
      <c r="M70" s="3"/>
      <c r="N70" s="53" t="s">
        <v>35</v>
      </c>
      <c r="O70" s="159" t="s">
        <v>34</v>
      </c>
      <c r="P70" s="160"/>
      <c r="Q70" s="160"/>
      <c r="R70" s="160"/>
      <c r="S70" s="160"/>
      <c r="T70" s="161"/>
      <c r="U70" s="52" t="s">
        <v>33</v>
      </c>
      <c r="V70" s="51" t="s">
        <v>32</v>
      </c>
      <c r="W70" s="50" t="s">
        <v>31</v>
      </c>
      <c r="X70" s="10"/>
      <c r="Y70" s="3"/>
    </row>
    <row r="71" spans="1:25" ht="14.25" customHeight="1">
      <c r="A71" s="28"/>
      <c r="B71" s="46"/>
      <c r="C71" s="49"/>
      <c r="D71" s="43"/>
      <c r="E71" s="43"/>
      <c r="F71" s="43"/>
      <c r="G71" s="63"/>
      <c r="H71" s="46"/>
      <c r="I71" s="49"/>
      <c r="J71" s="43"/>
      <c r="K71" s="43"/>
      <c r="L71" s="43"/>
      <c r="M71" s="63"/>
      <c r="N71" s="48"/>
      <c r="O71" s="162"/>
      <c r="P71" s="158"/>
      <c r="Q71" s="158"/>
      <c r="R71" s="158"/>
      <c r="S71" s="158"/>
      <c r="T71" s="163"/>
      <c r="U71" s="43"/>
      <c r="V71" s="43"/>
      <c r="W71" s="43"/>
      <c r="X71" s="10"/>
      <c r="Y71" s="3"/>
    </row>
    <row r="72" spans="1:25" ht="14.25" customHeight="1">
      <c r="A72" s="28"/>
      <c r="B72" s="46"/>
      <c r="C72" s="47"/>
      <c r="D72" s="43"/>
      <c r="E72" s="43"/>
      <c r="F72" s="43"/>
      <c r="G72" s="3"/>
      <c r="H72" s="46"/>
      <c r="I72" s="47"/>
      <c r="J72" s="43"/>
      <c r="K72" s="43"/>
      <c r="L72" s="43"/>
      <c r="M72" s="3"/>
      <c r="N72" s="46"/>
      <c r="O72" s="164"/>
      <c r="P72" s="154"/>
      <c r="Q72" s="154"/>
      <c r="R72" s="154"/>
      <c r="S72" s="154"/>
      <c r="T72" s="155"/>
      <c r="U72" s="43"/>
      <c r="V72" s="43"/>
      <c r="W72" s="43"/>
      <c r="X72" s="10"/>
      <c r="Y72" s="3"/>
    </row>
    <row r="73" spans="1:25" ht="14.25" customHeight="1">
      <c r="A73" s="28"/>
      <c r="B73" s="67"/>
      <c r="C73" s="47"/>
      <c r="D73" s="43"/>
      <c r="E73" s="43"/>
      <c r="F73" s="43"/>
      <c r="G73" s="3"/>
      <c r="H73" s="67"/>
      <c r="I73" s="47"/>
      <c r="J73" s="43"/>
      <c r="K73" s="43"/>
      <c r="L73" s="43"/>
      <c r="M73" s="3"/>
      <c r="N73" s="46"/>
      <c r="O73" s="164"/>
      <c r="P73" s="154"/>
      <c r="Q73" s="154"/>
      <c r="R73" s="154"/>
      <c r="S73" s="154"/>
      <c r="T73" s="155"/>
      <c r="U73" s="43"/>
      <c r="V73" s="43"/>
      <c r="W73" s="43"/>
      <c r="X73" s="10"/>
      <c r="Y73" s="3"/>
    </row>
    <row r="74" spans="1:25" ht="14.25" customHeight="1">
      <c r="A74" s="28"/>
      <c r="B74" s="67"/>
      <c r="C74" s="47"/>
      <c r="D74" s="43"/>
      <c r="E74" s="43"/>
      <c r="F74" s="43"/>
      <c r="G74" s="3"/>
      <c r="H74" s="46"/>
      <c r="I74" s="47"/>
      <c r="J74" s="43"/>
      <c r="K74" s="43"/>
      <c r="L74" s="43"/>
      <c r="M74" s="3"/>
      <c r="N74" s="46"/>
      <c r="O74" s="164"/>
      <c r="P74" s="154"/>
      <c r="Q74" s="154"/>
      <c r="R74" s="154"/>
      <c r="S74" s="154"/>
      <c r="T74" s="155"/>
      <c r="U74" s="43"/>
      <c r="V74" s="43"/>
      <c r="W74" s="43"/>
      <c r="X74" s="10"/>
      <c r="Y74" s="3"/>
    </row>
    <row r="75" spans="1:25" ht="14.25" customHeight="1">
      <c r="A75" s="28"/>
      <c r="B75" s="67"/>
      <c r="C75" s="47"/>
      <c r="D75" s="43"/>
      <c r="E75" s="43"/>
      <c r="F75" s="43"/>
      <c r="G75" s="3"/>
      <c r="H75" s="46"/>
      <c r="I75" s="47"/>
      <c r="J75" s="43"/>
      <c r="K75" s="43"/>
      <c r="L75" s="43"/>
      <c r="M75" s="3"/>
      <c r="N75" s="46"/>
      <c r="O75" s="164"/>
      <c r="P75" s="154"/>
      <c r="Q75" s="154"/>
      <c r="R75" s="154"/>
      <c r="S75" s="154"/>
      <c r="T75" s="155"/>
      <c r="U75" s="43"/>
      <c r="V75" s="43"/>
      <c r="W75" s="43"/>
      <c r="X75" s="10"/>
      <c r="Y75" s="3"/>
    </row>
    <row r="76" spans="1:25" ht="14.25" customHeight="1">
      <c r="A76" s="28"/>
      <c r="B76" s="46"/>
      <c r="C76" s="47"/>
      <c r="D76" s="43"/>
      <c r="E76" s="43"/>
      <c r="F76" s="43"/>
      <c r="G76" s="3"/>
      <c r="H76" s="46"/>
      <c r="I76" s="47"/>
      <c r="J76" s="43"/>
      <c r="K76" s="43"/>
      <c r="L76" s="43"/>
      <c r="M76" s="3"/>
      <c r="N76" s="46"/>
      <c r="O76" s="164"/>
      <c r="P76" s="154"/>
      <c r="Q76" s="154"/>
      <c r="R76" s="154"/>
      <c r="S76" s="154"/>
      <c r="T76" s="155"/>
      <c r="U76" s="43"/>
      <c r="V76" s="43"/>
      <c r="W76" s="43"/>
      <c r="X76" s="10"/>
      <c r="Y76" s="3"/>
    </row>
    <row r="77" spans="1:25" ht="14.25" customHeight="1">
      <c r="A77" s="28"/>
      <c r="B77" s="66"/>
      <c r="C77" s="65"/>
      <c r="D77" s="64"/>
      <c r="E77" s="43"/>
      <c r="F77" s="43"/>
      <c r="G77" s="3"/>
      <c r="H77" s="46"/>
      <c r="I77" s="65"/>
      <c r="J77" s="64"/>
      <c r="K77" s="43"/>
      <c r="L77" s="43"/>
      <c r="M77" s="3"/>
      <c r="N77" s="46"/>
      <c r="O77" s="165"/>
      <c r="P77" s="166"/>
      <c r="Q77" s="166"/>
      <c r="R77" s="166"/>
      <c r="S77" s="166"/>
      <c r="T77" s="167"/>
      <c r="U77" s="64"/>
      <c r="V77" s="43"/>
      <c r="W77" s="43"/>
      <c r="X77" s="10"/>
      <c r="Y77" s="3"/>
    </row>
    <row r="78" spans="1:25" ht="14.25" customHeight="1">
      <c r="A78" s="28"/>
      <c r="B78" s="46"/>
      <c r="C78" s="47"/>
      <c r="D78" s="43"/>
      <c r="E78" s="43"/>
      <c r="F78" s="43"/>
      <c r="G78" s="3"/>
      <c r="H78" s="46"/>
      <c r="I78" s="47"/>
      <c r="J78" s="43"/>
      <c r="K78" s="43"/>
      <c r="L78" s="43"/>
      <c r="M78" s="3"/>
      <c r="N78" s="46"/>
      <c r="O78" s="164"/>
      <c r="P78" s="154"/>
      <c r="Q78" s="154"/>
      <c r="R78" s="154"/>
      <c r="S78" s="154"/>
      <c r="T78" s="155"/>
      <c r="U78" s="43"/>
      <c r="V78" s="43"/>
      <c r="W78" s="43"/>
      <c r="X78" s="10"/>
      <c r="Y78" s="3"/>
    </row>
    <row r="79" spans="1:25" ht="13.5" customHeight="1">
      <c r="A79" s="28"/>
      <c r="B79" s="45"/>
      <c r="C79" s="44" t="s">
        <v>30</v>
      </c>
      <c r="D79" s="43">
        <f>SUM(D71:D78)</f>
        <v>0</v>
      </c>
      <c r="E79" s="43">
        <f>SUM(E71:E78)</f>
        <v>0</v>
      </c>
      <c r="F79" s="42"/>
      <c r="G79" s="63"/>
      <c r="H79" s="45"/>
      <c r="I79" s="44" t="s">
        <v>30</v>
      </c>
      <c r="J79" s="43">
        <f>SUM(J71:J78)</f>
        <v>0</v>
      </c>
      <c r="K79" s="43">
        <f>SUM(K71:K78)</f>
        <v>0</v>
      </c>
      <c r="L79" s="42"/>
      <c r="M79" s="63"/>
      <c r="N79" s="168" t="s">
        <v>29</v>
      </c>
      <c r="O79" s="154"/>
      <c r="P79" s="154"/>
      <c r="Q79" s="154"/>
      <c r="R79" s="154"/>
      <c r="S79" s="154"/>
      <c r="T79" s="155"/>
      <c r="U79" s="43">
        <f>SUM(U71:U78)</f>
        <v>0</v>
      </c>
      <c r="V79" s="43">
        <f>SUM(V71:V78)</f>
        <v>0</v>
      </c>
      <c r="W79" s="42"/>
      <c r="X79" s="10"/>
      <c r="Y79" s="3"/>
    </row>
    <row r="80" spans="1:25" ht="7.5" customHeight="1">
      <c r="A80" s="28"/>
      <c r="B80" s="3"/>
      <c r="C80" s="62"/>
      <c r="D80" s="61"/>
      <c r="E80" s="61"/>
      <c r="F80" s="3"/>
      <c r="G80" s="3"/>
      <c r="H80" s="3"/>
      <c r="I80" s="62"/>
      <c r="J80" s="61"/>
      <c r="K80" s="61"/>
      <c r="L80" s="3"/>
      <c r="M80" s="3"/>
      <c r="N80" s="3"/>
      <c r="O80" s="61"/>
      <c r="P80" s="61"/>
      <c r="Q80" s="3"/>
      <c r="R80" s="22"/>
      <c r="S80" s="22"/>
      <c r="T80" s="3"/>
      <c r="U80" s="3"/>
      <c r="V80" s="3"/>
      <c r="W80" s="3"/>
      <c r="X80" s="10"/>
      <c r="Y80" s="3"/>
    </row>
    <row r="81" spans="1:25" ht="13.5" customHeight="1" thickBot="1">
      <c r="A81" s="28"/>
      <c r="B81" s="3"/>
      <c r="C81" s="16" t="s">
        <v>40</v>
      </c>
      <c r="D81" s="3"/>
      <c r="E81" s="3"/>
      <c r="F81" s="3"/>
      <c r="G81" s="3"/>
      <c r="H81" s="3"/>
      <c r="I81" s="16" t="s">
        <v>39</v>
      </c>
      <c r="J81" s="3"/>
      <c r="K81" s="3"/>
      <c r="L81" s="3"/>
      <c r="M81" s="3"/>
      <c r="N81" s="3"/>
      <c r="O81" s="174" t="s">
        <v>38</v>
      </c>
      <c r="P81" s="160"/>
      <c r="Q81" s="160"/>
      <c r="R81" s="160"/>
      <c r="S81" s="160"/>
      <c r="T81" s="160"/>
      <c r="U81" s="16"/>
      <c r="V81" s="16"/>
      <c r="W81" s="3"/>
      <c r="X81" s="10"/>
      <c r="Y81" s="3"/>
    </row>
    <row r="82" spans="1:25" ht="13.5" customHeight="1">
      <c r="A82" s="28"/>
      <c r="B82" s="59" t="s">
        <v>37</v>
      </c>
      <c r="C82" s="60"/>
      <c r="D82" s="58"/>
      <c r="E82" s="57" t="s">
        <v>36</v>
      </c>
      <c r="F82" s="56"/>
      <c r="G82" s="3"/>
      <c r="H82" s="59" t="s">
        <v>37</v>
      </c>
      <c r="I82" s="60"/>
      <c r="J82" s="58"/>
      <c r="K82" s="57" t="s">
        <v>36</v>
      </c>
      <c r="L82" s="56"/>
      <c r="M82" s="3"/>
      <c r="N82" s="59" t="s">
        <v>37</v>
      </c>
      <c r="O82" s="157"/>
      <c r="P82" s="158"/>
      <c r="Q82" s="158"/>
      <c r="R82" s="158"/>
      <c r="S82" s="158"/>
      <c r="T82" s="158"/>
      <c r="U82" s="58"/>
      <c r="V82" s="57" t="s">
        <v>36</v>
      </c>
      <c r="W82" s="56"/>
      <c r="X82" s="10"/>
      <c r="Y82" s="3"/>
    </row>
    <row r="83" spans="1:25" ht="13.5" customHeight="1" thickBot="1">
      <c r="A83" s="28"/>
      <c r="B83" s="53" t="s">
        <v>35</v>
      </c>
      <c r="C83" s="55" t="s">
        <v>34</v>
      </c>
      <c r="D83" s="52" t="s">
        <v>33</v>
      </c>
      <c r="E83" s="54" t="s">
        <v>32</v>
      </c>
      <c r="F83" s="50" t="s">
        <v>31</v>
      </c>
      <c r="G83" s="3"/>
      <c r="H83" s="53" t="s">
        <v>35</v>
      </c>
      <c r="I83" s="55" t="s">
        <v>34</v>
      </c>
      <c r="J83" s="52" t="s">
        <v>33</v>
      </c>
      <c r="K83" s="54" t="s">
        <v>32</v>
      </c>
      <c r="L83" s="50" t="s">
        <v>31</v>
      </c>
      <c r="M83" s="3"/>
      <c r="N83" s="53" t="s">
        <v>35</v>
      </c>
      <c r="O83" s="159" t="s">
        <v>34</v>
      </c>
      <c r="P83" s="160"/>
      <c r="Q83" s="160"/>
      <c r="R83" s="160"/>
      <c r="S83" s="160"/>
      <c r="T83" s="161"/>
      <c r="U83" s="52" t="s">
        <v>33</v>
      </c>
      <c r="V83" s="51" t="s">
        <v>32</v>
      </c>
      <c r="W83" s="50" t="s">
        <v>31</v>
      </c>
      <c r="X83" s="10"/>
      <c r="Y83" s="3"/>
    </row>
    <row r="84" spans="1:25" ht="13.5" customHeight="1">
      <c r="A84" s="28"/>
      <c r="B84" s="48"/>
      <c r="C84" s="49"/>
      <c r="D84" s="43"/>
      <c r="E84" s="43"/>
      <c r="F84" s="43"/>
      <c r="G84" s="3"/>
      <c r="H84" s="46"/>
      <c r="I84" s="49"/>
      <c r="J84" s="43"/>
      <c r="K84" s="43"/>
      <c r="L84" s="43"/>
      <c r="M84" s="3"/>
      <c r="N84" s="48"/>
      <c r="O84" s="162"/>
      <c r="P84" s="158"/>
      <c r="Q84" s="158"/>
      <c r="R84" s="158"/>
      <c r="S84" s="158"/>
      <c r="T84" s="163"/>
      <c r="U84" s="43"/>
      <c r="V84" s="43"/>
      <c r="W84" s="43"/>
      <c r="X84" s="10"/>
      <c r="Y84" s="3"/>
    </row>
    <row r="85" spans="1:25" ht="13.5" customHeight="1">
      <c r="A85" s="28"/>
      <c r="B85" s="46"/>
      <c r="C85" s="47"/>
      <c r="D85" s="43"/>
      <c r="E85" s="43"/>
      <c r="F85" s="43"/>
      <c r="G85" s="3"/>
      <c r="H85" s="46"/>
      <c r="I85" s="47"/>
      <c r="J85" s="43"/>
      <c r="K85" s="43"/>
      <c r="L85" s="43"/>
      <c r="M85" s="3"/>
      <c r="N85" s="46"/>
      <c r="O85" s="164"/>
      <c r="P85" s="154"/>
      <c r="Q85" s="154"/>
      <c r="R85" s="154"/>
      <c r="S85" s="154"/>
      <c r="T85" s="155"/>
      <c r="U85" s="43"/>
      <c r="V85" s="43"/>
      <c r="W85" s="43"/>
      <c r="X85" s="10"/>
      <c r="Y85" s="3"/>
    </row>
    <row r="86" spans="1:25" ht="13.5" customHeight="1">
      <c r="A86" s="28"/>
      <c r="B86" s="46"/>
      <c r="C86" s="47"/>
      <c r="D86" s="43"/>
      <c r="E86" s="43"/>
      <c r="F86" s="43"/>
      <c r="G86" s="3"/>
      <c r="H86" s="46"/>
      <c r="I86" s="47"/>
      <c r="J86" s="43"/>
      <c r="K86" s="43"/>
      <c r="L86" s="43"/>
      <c r="M86" s="3"/>
      <c r="N86" s="46"/>
      <c r="O86" s="164"/>
      <c r="P86" s="154"/>
      <c r="Q86" s="154"/>
      <c r="R86" s="154"/>
      <c r="S86" s="154"/>
      <c r="T86" s="155"/>
      <c r="U86" s="43"/>
      <c r="V86" s="43"/>
      <c r="W86" s="43"/>
      <c r="X86" s="10"/>
      <c r="Y86" s="3"/>
    </row>
    <row r="87" spans="1:25" ht="13.5" customHeight="1">
      <c r="A87" s="28"/>
      <c r="B87" s="46"/>
      <c r="C87" s="47"/>
      <c r="D87" s="43"/>
      <c r="E87" s="43"/>
      <c r="F87" s="43"/>
      <c r="G87" s="3"/>
      <c r="H87" s="46"/>
      <c r="I87" s="47"/>
      <c r="J87" s="43"/>
      <c r="K87" s="43"/>
      <c r="L87" s="43"/>
      <c r="M87" s="3"/>
      <c r="N87" s="46"/>
      <c r="O87" s="164"/>
      <c r="P87" s="154"/>
      <c r="Q87" s="154"/>
      <c r="R87" s="154"/>
      <c r="S87" s="154"/>
      <c r="T87" s="155"/>
      <c r="U87" s="43"/>
      <c r="V87" s="43"/>
      <c r="W87" s="43"/>
      <c r="X87" s="10"/>
      <c r="Y87" s="3"/>
    </row>
    <row r="88" spans="1:25" ht="13.5" customHeight="1">
      <c r="A88" s="28"/>
      <c r="B88" s="46"/>
      <c r="C88" s="47"/>
      <c r="D88" s="43"/>
      <c r="E88" s="43"/>
      <c r="F88" s="43"/>
      <c r="G88" s="3"/>
      <c r="H88" s="46"/>
      <c r="I88" s="47"/>
      <c r="J88" s="43"/>
      <c r="K88" s="43"/>
      <c r="L88" s="43"/>
      <c r="M88" s="3"/>
      <c r="N88" s="46"/>
      <c r="O88" s="164"/>
      <c r="P88" s="154"/>
      <c r="Q88" s="154"/>
      <c r="R88" s="154"/>
      <c r="S88" s="154"/>
      <c r="T88" s="155"/>
      <c r="U88" s="43"/>
      <c r="V88" s="43"/>
      <c r="W88" s="43"/>
      <c r="X88" s="10"/>
      <c r="Y88" s="3"/>
    </row>
    <row r="89" spans="1:25" ht="13.5" customHeight="1">
      <c r="A89" s="28"/>
      <c r="B89" s="46"/>
      <c r="C89" s="47"/>
      <c r="D89" s="43"/>
      <c r="E89" s="43"/>
      <c r="F89" s="43"/>
      <c r="G89" s="3"/>
      <c r="H89" s="46"/>
      <c r="I89" s="47"/>
      <c r="J89" s="43"/>
      <c r="K89" s="43"/>
      <c r="L89" s="43"/>
      <c r="M89" s="3"/>
      <c r="N89" s="46"/>
      <c r="O89" s="164"/>
      <c r="P89" s="154"/>
      <c r="Q89" s="154"/>
      <c r="R89" s="154"/>
      <c r="S89" s="154"/>
      <c r="T89" s="155"/>
      <c r="U89" s="43"/>
      <c r="V89" s="43"/>
      <c r="W89" s="43"/>
      <c r="X89" s="10"/>
      <c r="Y89" s="3"/>
    </row>
    <row r="90" spans="1:25" ht="13.5" customHeight="1">
      <c r="A90" s="28"/>
      <c r="B90" s="46"/>
      <c r="C90" s="47"/>
      <c r="D90" s="43"/>
      <c r="E90" s="43"/>
      <c r="F90" s="43"/>
      <c r="G90" s="3"/>
      <c r="H90" s="46"/>
      <c r="I90" s="47"/>
      <c r="J90" s="43"/>
      <c r="K90" s="43"/>
      <c r="L90" s="43"/>
      <c r="M90" s="3"/>
      <c r="N90" s="46"/>
      <c r="O90" s="164"/>
      <c r="P90" s="154"/>
      <c r="Q90" s="154"/>
      <c r="R90" s="154"/>
      <c r="S90" s="154"/>
      <c r="T90" s="155"/>
      <c r="U90" s="43"/>
      <c r="V90" s="43"/>
      <c r="W90" s="43"/>
      <c r="X90" s="10"/>
      <c r="Y90" s="3"/>
    </row>
    <row r="91" spans="1:25" ht="13.5" customHeight="1">
      <c r="A91" s="28"/>
      <c r="B91" s="46"/>
      <c r="C91" s="47"/>
      <c r="D91" s="43"/>
      <c r="E91" s="43"/>
      <c r="F91" s="43"/>
      <c r="G91" s="3"/>
      <c r="H91" s="46"/>
      <c r="I91" s="47"/>
      <c r="J91" s="43"/>
      <c r="K91" s="43"/>
      <c r="L91" s="43"/>
      <c r="M91" s="3"/>
      <c r="N91" s="46"/>
      <c r="O91" s="164"/>
      <c r="P91" s="154"/>
      <c r="Q91" s="154"/>
      <c r="R91" s="154"/>
      <c r="S91" s="154"/>
      <c r="T91" s="155"/>
      <c r="U91" s="43"/>
      <c r="V91" s="43"/>
      <c r="W91" s="43"/>
      <c r="X91" s="10"/>
      <c r="Y91" s="3"/>
    </row>
    <row r="92" spans="1:25" ht="12.75" customHeight="1">
      <c r="A92" s="28"/>
      <c r="B92" s="45"/>
      <c r="C92" s="44" t="s">
        <v>30</v>
      </c>
      <c r="D92" s="43">
        <f>SUM(D84:D91)</f>
        <v>0</v>
      </c>
      <c r="E92" s="43">
        <f>SUM(E84:E91)</f>
        <v>0</v>
      </c>
      <c r="F92" s="42"/>
      <c r="G92" s="3"/>
      <c r="H92" s="45"/>
      <c r="I92" s="44" t="s">
        <v>30</v>
      </c>
      <c r="J92" s="43">
        <f>SUM(J84:J91)</f>
        <v>0</v>
      </c>
      <c r="K92" s="43">
        <f>SUM(K84:K91)</f>
        <v>0</v>
      </c>
      <c r="L92" s="42"/>
      <c r="M92" s="3"/>
      <c r="N92" s="168" t="s">
        <v>29</v>
      </c>
      <c r="O92" s="154"/>
      <c r="P92" s="154"/>
      <c r="Q92" s="154"/>
      <c r="R92" s="154"/>
      <c r="S92" s="154"/>
      <c r="T92" s="155"/>
      <c r="U92" s="43">
        <f>SUM(U84:U91)</f>
        <v>0</v>
      </c>
      <c r="V92" s="43">
        <f>SUM(V84:V91)</f>
        <v>0</v>
      </c>
      <c r="W92" s="42"/>
      <c r="X92" s="10"/>
      <c r="Y92" s="3"/>
    </row>
    <row r="93" spans="1:25" ht="13.5" customHeight="1">
      <c r="A93" s="11"/>
      <c r="B93" s="2"/>
      <c r="C93" s="2"/>
      <c r="D93" s="2"/>
      <c r="E93" s="2"/>
      <c r="F93" s="2"/>
      <c r="G93" s="2"/>
      <c r="H93" s="2"/>
      <c r="I93" s="2"/>
      <c r="J93" s="2"/>
      <c r="K93" s="2"/>
      <c r="L93" s="2"/>
      <c r="M93" s="2"/>
      <c r="N93" s="131"/>
      <c r="O93" s="127"/>
      <c r="P93" s="127"/>
      <c r="Q93" s="127"/>
      <c r="R93" s="127"/>
      <c r="S93" s="127"/>
      <c r="T93" s="127"/>
      <c r="U93" s="127"/>
      <c r="V93" s="127"/>
      <c r="W93" s="127"/>
      <c r="X93" s="128"/>
      <c r="Y93" s="2"/>
    </row>
    <row r="94" spans="1:25" ht="13.5" customHeight="1">
      <c r="A94" s="41" t="s">
        <v>28</v>
      </c>
      <c r="B94" s="22"/>
      <c r="C94" s="22"/>
      <c r="D94" s="22"/>
      <c r="E94" s="22"/>
      <c r="F94" s="22"/>
      <c r="G94" s="22"/>
      <c r="H94" s="22"/>
      <c r="I94" s="40"/>
      <c r="J94" s="39"/>
      <c r="K94" s="38" t="s">
        <v>27</v>
      </c>
      <c r="L94" s="37"/>
      <c r="M94" s="36"/>
      <c r="N94" s="35" t="s">
        <v>26</v>
      </c>
      <c r="O94" s="26"/>
      <c r="P94" s="26"/>
      <c r="Q94" s="26"/>
      <c r="R94" s="26"/>
      <c r="S94" s="26"/>
      <c r="T94" s="26"/>
      <c r="U94" s="26"/>
      <c r="V94" s="26"/>
      <c r="W94" s="26"/>
      <c r="X94" s="29"/>
      <c r="Y94" s="3"/>
    </row>
    <row r="95" spans="1:25" ht="6.75" customHeight="1">
      <c r="A95" s="28"/>
      <c r="B95" s="3"/>
      <c r="C95" s="3"/>
      <c r="D95" s="3"/>
      <c r="E95" s="3"/>
      <c r="F95" s="3"/>
      <c r="G95" s="3"/>
      <c r="H95" s="3"/>
      <c r="I95" s="3"/>
      <c r="J95" s="3"/>
      <c r="K95" s="3"/>
      <c r="L95" s="3"/>
      <c r="M95" s="175"/>
      <c r="N95" s="127"/>
      <c r="O95" s="127"/>
      <c r="P95" s="127"/>
      <c r="Q95" s="127"/>
      <c r="R95" s="127"/>
      <c r="S95" s="127"/>
      <c r="T95" s="127"/>
      <c r="U95" s="127"/>
      <c r="V95" s="127"/>
      <c r="W95" s="127"/>
      <c r="X95" s="128"/>
      <c r="Y95" s="3"/>
    </row>
    <row r="96" spans="1:25" ht="13.5" customHeight="1">
      <c r="A96" s="34" t="s">
        <v>25</v>
      </c>
      <c r="B96" s="3"/>
      <c r="C96" s="33"/>
      <c r="D96" s="176"/>
      <c r="E96" s="127"/>
      <c r="F96" s="127"/>
      <c r="G96" s="127"/>
      <c r="H96" s="127"/>
      <c r="I96" s="127"/>
      <c r="J96" s="32"/>
      <c r="K96" s="31"/>
      <c r="L96" s="30" t="s">
        <v>24</v>
      </c>
      <c r="M96" s="127"/>
      <c r="N96" s="127"/>
      <c r="O96" s="127"/>
      <c r="P96" s="127"/>
      <c r="Q96" s="127"/>
      <c r="R96" s="127"/>
      <c r="S96" s="127"/>
      <c r="T96" s="127"/>
      <c r="U96" s="127"/>
      <c r="V96" s="127"/>
      <c r="W96" s="127"/>
      <c r="X96" s="128"/>
      <c r="Y96" s="3"/>
    </row>
    <row r="97" spans="1:25" ht="5.25" customHeight="1">
      <c r="A97" s="177"/>
      <c r="B97" s="124"/>
      <c r="C97" s="124"/>
      <c r="D97" s="124"/>
      <c r="E97" s="124"/>
      <c r="F97" s="124"/>
      <c r="G97" s="124"/>
      <c r="H97" s="124"/>
      <c r="I97" s="124"/>
      <c r="J97" s="124"/>
      <c r="K97" s="124"/>
      <c r="L97" s="124"/>
      <c r="M97" s="124"/>
      <c r="N97" s="124"/>
      <c r="O97" s="124"/>
      <c r="P97" s="124"/>
      <c r="Q97" s="124"/>
      <c r="R97" s="124"/>
      <c r="S97" s="124"/>
      <c r="T97" s="124"/>
      <c r="U97" s="124"/>
      <c r="V97" s="124"/>
      <c r="W97" s="124"/>
      <c r="X97" s="125"/>
      <c r="Y97" s="3"/>
    </row>
    <row r="98" spans="1:25" ht="13.5" customHeight="1">
      <c r="A98" s="24" t="s">
        <v>23</v>
      </c>
      <c r="B98" s="3"/>
      <c r="C98" s="3"/>
      <c r="D98" s="3"/>
      <c r="E98" s="3"/>
      <c r="F98" s="3"/>
      <c r="G98" s="3"/>
      <c r="H98" s="3"/>
      <c r="I98" s="3"/>
      <c r="J98" s="3"/>
      <c r="K98" s="3"/>
      <c r="L98" s="3"/>
      <c r="M98" s="10"/>
      <c r="N98" s="27" t="s">
        <v>22</v>
      </c>
      <c r="O98" s="26"/>
      <c r="P98" s="26"/>
      <c r="Q98" s="26"/>
      <c r="R98" s="26"/>
      <c r="S98" s="26"/>
      <c r="T98" s="26"/>
      <c r="U98" s="26"/>
      <c r="V98" s="26"/>
      <c r="W98" s="26"/>
      <c r="X98" s="29"/>
      <c r="Y98" s="3"/>
    </row>
    <row r="99" spans="1:25" ht="15.75" customHeight="1">
      <c r="A99" s="178"/>
      <c r="B99" s="127"/>
      <c r="C99" s="127"/>
      <c r="D99" s="127"/>
      <c r="E99" s="127"/>
      <c r="F99" s="127"/>
      <c r="G99" s="127"/>
      <c r="H99" s="127"/>
      <c r="I99" s="127"/>
      <c r="J99" s="127"/>
      <c r="K99" s="127"/>
      <c r="L99" s="127"/>
      <c r="M99" s="128"/>
      <c r="N99" s="28"/>
      <c r="O99" s="131"/>
      <c r="P99" s="127"/>
      <c r="Q99" s="127"/>
      <c r="R99" s="127"/>
      <c r="S99" s="127"/>
      <c r="T99" s="127"/>
      <c r="U99" s="127"/>
      <c r="V99" s="3"/>
      <c r="W99" s="3"/>
      <c r="X99" s="10"/>
      <c r="Y99" s="3"/>
    </row>
    <row r="100" spans="1:25" ht="13.5" customHeight="1">
      <c r="A100" s="147"/>
      <c r="B100" s="124"/>
      <c r="C100" s="124"/>
      <c r="D100" s="124"/>
      <c r="E100" s="124"/>
      <c r="F100" s="124"/>
      <c r="G100" s="124"/>
      <c r="H100" s="124"/>
      <c r="I100" s="124"/>
      <c r="J100" s="124"/>
      <c r="K100" s="124"/>
      <c r="L100" s="124"/>
      <c r="M100" s="125"/>
      <c r="N100" s="23"/>
      <c r="O100" s="124"/>
      <c r="P100" s="124"/>
      <c r="Q100" s="124"/>
      <c r="R100" s="124"/>
      <c r="S100" s="124"/>
      <c r="T100" s="124"/>
      <c r="U100" s="124"/>
      <c r="V100" s="7"/>
      <c r="W100" s="7"/>
      <c r="X100" s="6"/>
      <c r="Y100" s="3"/>
    </row>
    <row r="101" spans="1:25" ht="13.5" customHeight="1">
      <c r="A101" s="27" t="s">
        <v>21</v>
      </c>
      <c r="B101" s="22"/>
      <c r="C101" s="22"/>
      <c r="D101" s="22"/>
      <c r="E101" s="22"/>
      <c r="F101" s="22"/>
      <c r="G101" s="22"/>
      <c r="H101" s="22"/>
      <c r="I101" s="22"/>
      <c r="J101" s="22"/>
      <c r="K101" s="22"/>
      <c r="L101" s="22"/>
      <c r="M101" s="25"/>
      <c r="N101" s="27" t="s">
        <v>20</v>
      </c>
      <c r="O101" s="22"/>
      <c r="P101" s="26"/>
      <c r="Q101" s="26"/>
      <c r="R101" s="26"/>
      <c r="S101" s="22"/>
      <c r="T101" s="22"/>
      <c r="U101" s="22"/>
      <c r="V101" s="22"/>
      <c r="W101" s="22"/>
      <c r="X101" s="25"/>
      <c r="Y101" s="3"/>
    </row>
    <row r="102" spans="1:25" ht="15.75" customHeight="1">
      <c r="A102" s="179"/>
      <c r="B102" s="127"/>
      <c r="C102" s="127"/>
      <c r="D102" s="127"/>
      <c r="E102" s="127"/>
      <c r="F102" s="127"/>
      <c r="G102" s="127"/>
      <c r="H102" s="127"/>
      <c r="I102" s="127"/>
      <c r="J102" s="127"/>
      <c r="K102" s="127"/>
      <c r="L102" s="127"/>
      <c r="M102" s="128"/>
      <c r="N102" s="24"/>
      <c r="O102" s="180"/>
      <c r="P102" s="127"/>
      <c r="Q102" s="127"/>
      <c r="R102" s="127"/>
      <c r="S102" s="127"/>
      <c r="T102" s="127"/>
      <c r="U102" s="127"/>
      <c r="V102" s="3"/>
      <c r="W102" s="3"/>
      <c r="X102" s="10"/>
      <c r="Y102" s="3"/>
    </row>
    <row r="103" spans="1:25" ht="13.5" customHeight="1">
      <c r="A103" s="147"/>
      <c r="B103" s="124"/>
      <c r="C103" s="124"/>
      <c r="D103" s="124"/>
      <c r="E103" s="124"/>
      <c r="F103" s="124"/>
      <c r="G103" s="124"/>
      <c r="H103" s="124"/>
      <c r="I103" s="124"/>
      <c r="J103" s="124"/>
      <c r="K103" s="124"/>
      <c r="L103" s="124"/>
      <c r="M103" s="125"/>
      <c r="N103" s="23"/>
      <c r="O103" s="124"/>
      <c r="P103" s="124"/>
      <c r="Q103" s="124"/>
      <c r="R103" s="124"/>
      <c r="S103" s="124"/>
      <c r="T103" s="124"/>
      <c r="U103" s="124"/>
      <c r="V103" s="7"/>
      <c r="W103" s="7"/>
      <c r="X103" s="6"/>
      <c r="Y103" s="3"/>
    </row>
    <row r="104" spans="1:25" ht="13.5" customHeight="1">
      <c r="A104" s="5" t="s">
        <v>1</v>
      </c>
      <c r="B104" s="22"/>
      <c r="C104" s="22"/>
      <c r="D104" s="22"/>
      <c r="E104" s="22"/>
      <c r="F104" s="22"/>
      <c r="G104" s="22"/>
      <c r="H104" s="22"/>
      <c r="I104" s="22"/>
      <c r="J104" s="22"/>
      <c r="K104" s="22"/>
      <c r="L104" s="22"/>
      <c r="M104" s="22"/>
      <c r="N104" s="22"/>
      <c r="O104" s="22"/>
      <c r="P104" s="22"/>
      <c r="Q104" s="22"/>
      <c r="R104" s="22"/>
      <c r="S104" s="22"/>
      <c r="T104" s="22"/>
      <c r="U104" s="22"/>
      <c r="V104" s="22"/>
      <c r="W104" s="22"/>
      <c r="X104" s="21" t="s">
        <v>19</v>
      </c>
      <c r="Y104" s="3"/>
    </row>
    <row r="105" spans="1:25" ht="12.75" customHeight="1">
      <c r="A105" s="120" t="s">
        <v>18</v>
      </c>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2"/>
      <c r="Y105" s="3"/>
    </row>
    <row r="106" spans="1:25" ht="12.75" customHeight="1">
      <c r="A106" s="123" t="s">
        <v>17</v>
      </c>
      <c r="B106" s="124"/>
      <c r="C106" s="124"/>
      <c r="D106" s="124"/>
      <c r="E106" s="124"/>
      <c r="F106" s="124"/>
      <c r="G106" s="124"/>
      <c r="H106" s="124"/>
      <c r="I106" s="124"/>
      <c r="J106" s="124"/>
      <c r="K106" s="124"/>
      <c r="L106" s="124"/>
      <c r="M106" s="124"/>
      <c r="N106" s="124"/>
      <c r="O106" s="124"/>
      <c r="P106" s="124"/>
      <c r="Q106" s="124"/>
      <c r="R106" s="124"/>
      <c r="S106" s="124"/>
      <c r="T106" s="124"/>
      <c r="U106" s="124"/>
      <c r="V106" s="124"/>
      <c r="W106" s="124"/>
      <c r="X106" s="125"/>
      <c r="Y106" s="3"/>
    </row>
    <row r="107" spans="1:25" ht="24" customHeight="1">
      <c r="A107" s="20"/>
      <c r="B107" s="19"/>
      <c r="C107" s="19"/>
      <c r="D107" s="19"/>
      <c r="E107" s="19"/>
      <c r="F107" s="19"/>
      <c r="G107" s="19"/>
      <c r="H107" s="19"/>
      <c r="I107" s="19"/>
      <c r="J107" s="19"/>
      <c r="K107" s="19"/>
      <c r="L107" s="19"/>
      <c r="M107" s="19"/>
      <c r="N107" s="19"/>
      <c r="O107" s="19"/>
      <c r="P107" s="19"/>
      <c r="Q107" s="19"/>
      <c r="R107" s="19"/>
      <c r="S107" s="3"/>
      <c r="T107" s="3"/>
      <c r="U107" s="3"/>
      <c r="V107" s="3"/>
      <c r="W107" s="3"/>
      <c r="X107" s="10"/>
      <c r="Y107" s="3"/>
    </row>
    <row r="108" spans="1:25" ht="12.75" customHeight="1">
      <c r="A108" s="181" t="s">
        <v>16</v>
      </c>
      <c r="B108" s="127"/>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8"/>
      <c r="Y108" s="3"/>
    </row>
    <row r="109" spans="1:25" ht="20.25" customHeight="1">
      <c r="A109" s="11"/>
      <c r="B109" s="2"/>
      <c r="C109" s="2"/>
      <c r="D109" s="2"/>
      <c r="E109" s="2"/>
      <c r="F109" s="2"/>
      <c r="G109" s="2"/>
      <c r="H109" s="2"/>
      <c r="I109" s="2"/>
      <c r="J109" s="2"/>
      <c r="K109" s="2"/>
      <c r="L109" s="2"/>
      <c r="M109" s="2"/>
      <c r="N109" s="2"/>
      <c r="O109" s="2"/>
      <c r="P109" s="2"/>
      <c r="Q109" s="2"/>
      <c r="R109" s="2"/>
      <c r="S109" s="17"/>
      <c r="T109" s="17"/>
      <c r="U109" s="17"/>
      <c r="V109" s="17"/>
      <c r="W109" s="17"/>
      <c r="X109" s="18"/>
      <c r="Y109" s="17"/>
    </row>
    <row r="110" spans="1:25" ht="15.75" customHeight="1">
      <c r="A110" s="11"/>
      <c r="B110" s="182" t="s">
        <v>15</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0"/>
      <c r="Y110" s="3"/>
    </row>
    <row r="111" spans="1:25" ht="21.75" customHeight="1">
      <c r="A111" s="11"/>
      <c r="B111" s="14"/>
      <c r="C111" s="14"/>
      <c r="D111" s="14"/>
      <c r="E111" s="14"/>
      <c r="F111" s="14"/>
      <c r="G111" s="14"/>
      <c r="H111" s="14"/>
      <c r="I111" s="14"/>
      <c r="J111" s="14"/>
      <c r="K111" s="14"/>
      <c r="L111" s="14"/>
      <c r="M111" s="14"/>
      <c r="N111" s="14"/>
      <c r="O111" s="14"/>
      <c r="P111" s="14"/>
      <c r="Q111" s="14"/>
      <c r="R111" s="14"/>
      <c r="S111" s="14"/>
      <c r="T111" s="14"/>
      <c r="U111" s="14"/>
      <c r="V111" s="14"/>
      <c r="W111" s="3"/>
      <c r="X111" s="10"/>
      <c r="Y111" s="3"/>
    </row>
    <row r="112" spans="1:25" ht="15.75" customHeight="1">
      <c r="A112" s="11"/>
      <c r="B112" s="14" t="s">
        <v>14</v>
      </c>
      <c r="C112" s="183">
        <f>B10</f>
        <v>0</v>
      </c>
      <c r="D112" s="124"/>
      <c r="E112" s="124"/>
      <c r="F112" s="14" t="s">
        <v>13</v>
      </c>
      <c r="G112" s="14"/>
      <c r="H112" s="14"/>
      <c r="I112" s="14"/>
      <c r="J112" s="14"/>
      <c r="K112" s="14"/>
      <c r="L112" s="14"/>
      <c r="M112" s="3"/>
      <c r="N112" s="183" t="str">
        <f>B12</f>
        <v>University of California,Davis</v>
      </c>
      <c r="O112" s="124"/>
      <c r="P112" s="124"/>
      <c r="Q112" s="124"/>
      <c r="R112" s="124"/>
      <c r="S112" s="124"/>
      <c r="T112" s="124"/>
      <c r="U112" s="124"/>
      <c r="V112" s="124"/>
      <c r="W112" s="124"/>
      <c r="X112" s="10"/>
      <c r="Y112" s="3"/>
    </row>
    <row r="113" spans="1:25" ht="10.5" customHeight="1">
      <c r="A113" s="11"/>
      <c r="B113" s="14"/>
      <c r="C113" s="184" t="s">
        <v>12</v>
      </c>
      <c r="D113" s="121"/>
      <c r="E113" s="121"/>
      <c r="F113" s="14"/>
      <c r="G113" s="14"/>
      <c r="H113" s="14"/>
      <c r="I113" s="14"/>
      <c r="J113" s="14"/>
      <c r="K113" s="14"/>
      <c r="L113" s="14"/>
      <c r="M113" s="185" t="s">
        <v>11</v>
      </c>
      <c r="N113" s="127"/>
      <c r="O113" s="127"/>
      <c r="P113" s="127"/>
      <c r="Q113" s="127"/>
      <c r="R113" s="127"/>
      <c r="S113" s="127"/>
      <c r="T113" s="127"/>
      <c r="U113" s="127"/>
      <c r="V113" s="127"/>
      <c r="W113" s="16"/>
      <c r="X113" s="10"/>
      <c r="Y113" s="3"/>
    </row>
    <row r="114" spans="1:25" ht="19.5" customHeight="1">
      <c r="A114" s="11"/>
      <c r="B114" s="14"/>
      <c r="C114" s="14"/>
      <c r="D114" s="14"/>
      <c r="E114" s="14"/>
      <c r="F114" s="14"/>
      <c r="G114" s="14"/>
      <c r="H114" s="14"/>
      <c r="I114" s="14"/>
      <c r="J114" s="14"/>
      <c r="K114" s="14"/>
      <c r="L114" s="14"/>
      <c r="M114" s="14"/>
      <c r="N114" s="14"/>
      <c r="O114" s="14"/>
      <c r="P114" s="14"/>
      <c r="Q114" s="14"/>
      <c r="R114" s="14"/>
      <c r="S114" s="14"/>
      <c r="T114" s="14"/>
      <c r="U114" s="14"/>
      <c r="V114" s="14"/>
      <c r="W114" s="3"/>
      <c r="X114" s="10"/>
      <c r="Y114" s="3"/>
    </row>
    <row r="115" spans="1:25" ht="15.75" customHeight="1">
      <c r="A115" s="11"/>
      <c r="B115" s="14" t="s">
        <v>10</v>
      </c>
      <c r="C115" s="14"/>
      <c r="D115" s="14"/>
      <c r="E115" s="183">
        <f>D96</f>
        <v>0</v>
      </c>
      <c r="F115" s="124"/>
      <c r="G115" s="124"/>
      <c r="H115" s="124"/>
      <c r="I115" s="124"/>
      <c r="J115" s="14" t="s">
        <v>9</v>
      </c>
      <c r="K115" s="14"/>
      <c r="L115" s="14"/>
      <c r="M115" s="14"/>
      <c r="N115" s="14"/>
      <c r="O115" s="14"/>
      <c r="P115" s="14"/>
      <c r="Q115" s="14"/>
      <c r="R115" s="14"/>
      <c r="S115" s="14"/>
      <c r="T115" s="14"/>
      <c r="U115" s="14"/>
      <c r="V115" s="14"/>
      <c r="W115" s="3"/>
      <c r="X115" s="10"/>
      <c r="Y115" s="3"/>
    </row>
    <row r="116" spans="1:25" ht="10.5" customHeight="1">
      <c r="A116" s="11"/>
      <c r="B116" s="14"/>
      <c r="C116" s="14"/>
      <c r="D116" s="14"/>
      <c r="E116" s="184" t="s">
        <v>8</v>
      </c>
      <c r="F116" s="121"/>
      <c r="G116" s="121"/>
      <c r="H116" s="121"/>
      <c r="I116" s="121"/>
      <c r="J116" s="14"/>
      <c r="K116" s="14"/>
      <c r="L116" s="14"/>
      <c r="M116" s="14"/>
      <c r="N116" s="14"/>
      <c r="O116" s="14"/>
      <c r="P116" s="14"/>
      <c r="Q116" s="14"/>
      <c r="R116" s="14"/>
      <c r="S116" s="14"/>
      <c r="T116" s="14"/>
      <c r="U116" s="14"/>
      <c r="V116" s="14"/>
      <c r="W116" s="3"/>
      <c r="X116" s="10"/>
      <c r="Y116" s="3"/>
    </row>
    <row r="117" spans="1:25" ht="19.5" customHeight="1">
      <c r="A117" s="11"/>
      <c r="B117" s="14"/>
      <c r="C117" s="14"/>
      <c r="D117" s="14"/>
      <c r="E117" s="14"/>
      <c r="F117" s="14"/>
      <c r="G117" s="14"/>
      <c r="H117" s="14"/>
      <c r="I117" s="14"/>
      <c r="J117" s="14"/>
      <c r="K117" s="14"/>
      <c r="L117" s="14"/>
      <c r="M117" s="14"/>
      <c r="N117" s="14"/>
      <c r="O117" s="14"/>
      <c r="P117" s="14"/>
      <c r="Q117" s="14"/>
      <c r="R117" s="14"/>
      <c r="S117" s="14"/>
      <c r="T117" s="14"/>
      <c r="U117" s="14"/>
      <c r="V117" s="14"/>
      <c r="W117" s="3"/>
      <c r="X117" s="10"/>
      <c r="Y117" s="3"/>
    </row>
    <row r="118" spans="1:25" ht="15.75" customHeight="1">
      <c r="A118" s="11"/>
      <c r="B118" s="182" t="s">
        <v>7</v>
      </c>
      <c r="C118" s="127"/>
      <c r="D118" s="127"/>
      <c r="E118" s="127"/>
      <c r="F118" s="127"/>
      <c r="G118" s="127"/>
      <c r="H118" s="127"/>
      <c r="I118" s="127"/>
      <c r="J118" s="127"/>
      <c r="K118" s="127"/>
      <c r="L118" s="127"/>
      <c r="M118" s="127"/>
      <c r="N118" s="127"/>
      <c r="O118" s="127"/>
      <c r="P118" s="127"/>
      <c r="Q118" s="127"/>
      <c r="R118" s="127"/>
      <c r="S118" s="127"/>
      <c r="T118" s="127"/>
      <c r="U118" s="127"/>
      <c r="V118" s="127"/>
      <c r="W118" s="3"/>
      <c r="X118" s="10"/>
      <c r="Y118" s="3"/>
    </row>
    <row r="119" spans="1:25" ht="21.75" customHeight="1">
      <c r="A119" s="11"/>
      <c r="B119" s="14"/>
      <c r="C119" s="14"/>
      <c r="D119" s="14"/>
      <c r="E119" s="14"/>
      <c r="F119" s="14"/>
      <c r="G119" s="14"/>
      <c r="H119" s="14"/>
      <c r="I119" s="14"/>
      <c r="J119" s="14"/>
      <c r="K119" s="14"/>
      <c r="L119" s="14"/>
      <c r="M119" s="14"/>
      <c r="N119" s="14"/>
      <c r="O119" s="14"/>
      <c r="P119" s="14"/>
      <c r="Q119" s="14"/>
      <c r="R119" s="14"/>
      <c r="S119" s="14"/>
      <c r="T119" s="14"/>
      <c r="U119" s="14"/>
      <c r="V119" s="14"/>
      <c r="W119" s="3"/>
      <c r="X119" s="10"/>
      <c r="Y119" s="3"/>
    </row>
    <row r="120" spans="1:25" ht="15.75" customHeight="1">
      <c r="A120" s="11"/>
      <c r="B120" s="182" t="s">
        <v>6</v>
      </c>
      <c r="C120" s="127"/>
      <c r="D120" s="127"/>
      <c r="E120" s="127"/>
      <c r="F120" s="127"/>
      <c r="G120" s="127"/>
      <c r="H120" s="127"/>
      <c r="I120" s="127"/>
      <c r="J120" s="127"/>
      <c r="K120" s="127"/>
      <c r="L120" s="127"/>
      <c r="M120" s="127"/>
      <c r="N120" s="127"/>
      <c r="O120" s="127"/>
      <c r="P120" s="127"/>
      <c r="Q120" s="127"/>
      <c r="R120" s="127"/>
      <c r="S120" s="127"/>
      <c r="T120" s="127"/>
      <c r="U120" s="127"/>
      <c r="V120" s="127"/>
      <c r="W120" s="3"/>
      <c r="X120" s="10"/>
      <c r="Y120" s="3"/>
    </row>
    <row r="121" spans="1:25" ht="21.75" customHeight="1">
      <c r="A121" s="11"/>
      <c r="B121" s="14"/>
      <c r="C121" s="14"/>
      <c r="D121" s="14"/>
      <c r="E121" s="14"/>
      <c r="F121" s="14"/>
      <c r="G121" s="14"/>
      <c r="H121" s="14"/>
      <c r="I121" s="14"/>
      <c r="J121" s="14"/>
      <c r="K121" s="14"/>
      <c r="L121" s="14"/>
      <c r="M121" s="14"/>
      <c r="N121" s="14"/>
      <c r="O121" s="14"/>
      <c r="P121" s="14"/>
      <c r="Q121" s="14"/>
      <c r="R121" s="14"/>
      <c r="S121" s="14"/>
      <c r="T121" s="14"/>
      <c r="U121" s="14"/>
      <c r="V121" s="14"/>
      <c r="W121" s="3"/>
      <c r="X121" s="10"/>
      <c r="Y121" s="3"/>
    </row>
    <row r="122" spans="1:25" ht="15.75" customHeight="1">
      <c r="A122" s="11"/>
      <c r="B122" s="182" t="s">
        <v>5</v>
      </c>
      <c r="C122" s="127"/>
      <c r="D122" s="127"/>
      <c r="E122" s="127"/>
      <c r="F122" s="127"/>
      <c r="G122" s="127"/>
      <c r="H122" s="127"/>
      <c r="I122" s="127"/>
      <c r="J122" s="127"/>
      <c r="K122" s="127"/>
      <c r="L122" s="127"/>
      <c r="M122" s="127"/>
      <c r="N122" s="127"/>
      <c r="O122" s="127"/>
      <c r="P122" s="127"/>
      <c r="Q122" s="127"/>
      <c r="R122" s="127"/>
      <c r="S122" s="127"/>
      <c r="T122" s="127"/>
      <c r="U122" s="127"/>
      <c r="V122" s="14"/>
      <c r="W122" s="3"/>
      <c r="X122" s="10"/>
      <c r="Y122" s="3"/>
    </row>
    <row r="123" spans="1:25" ht="20.25" customHeight="1">
      <c r="A123" s="11"/>
      <c r="B123" s="14"/>
      <c r="C123" s="14"/>
      <c r="D123" s="14"/>
      <c r="E123" s="14"/>
      <c r="F123" s="14"/>
      <c r="G123" s="14"/>
      <c r="H123" s="14"/>
      <c r="I123" s="14"/>
      <c r="J123" s="14"/>
      <c r="K123" s="14"/>
      <c r="L123" s="14"/>
      <c r="M123" s="14"/>
      <c r="N123" s="14"/>
      <c r="O123" s="14"/>
      <c r="P123" s="14"/>
      <c r="Q123" s="14"/>
      <c r="R123" s="14"/>
      <c r="S123" s="14"/>
      <c r="T123" s="14"/>
      <c r="U123" s="14"/>
      <c r="V123" s="14"/>
      <c r="W123" s="3"/>
      <c r="X123" s="10"/>
      <c r="Y123" s="3"/>
    </row>
    <row r="124" spans="1:25" ht="20.25" customHeight="1">
      <c r="A124" s="11"/>
      <c r="B124" s="2"/>
      <c r="C124" s="2"/>
      <c r="D124" s="2"/>
      <c r="E124" s="2"/>
      <c r="F124" s="2"/>
      <c r="G124" s="2"/>
      <c r="H124" s="2"/>
      <c r="I124" s="2"/>
      <c r="J124" s="2"/>
      <c r="K124" s="2"/>
      <c r="L124" s="2"/>
      <c r="M124" s="2"/>
      <c r="N124" s="2"/>
      <c r="O124" s="2"/>
      <c r="P124" s="2"/>
      <c r="Q124" s="2"/>
      <c r="R124" s="2"/>
      <c r="S124" s="3"/>
      <c r="T124" s="3"/>
      <c r="U124" s="3"/>
      <c r="V124" s="3"/>
      <c r="W124" s="3"/>
      <c r="X124" s="10"/>
      <c r="Y124" s="3"/>
    </row>
    <row r="125" spans="1:25" ht="20.25" customHeight="1">
      <c r="A125" s="11"/>
      <c r="B125" s="2"/>
      <c r="C125" s="2"/>
      <c r="D125" s="2"/>
      <c r="E125" s="2"/>
      <c r="F125" s="2"/>
      <c r="G125" s="2"/>
      <c r="H125" s="2"/>
      <c r="I125" s="2"/>
      <c r="J125" s="2"/>
      <c r="K125" s="2"/>
      <c r="L125" s="2"/>
      <c r="M125" s="2"/>
      <c r="N125" s="2"/>
      <c r="O125" s="2"/>
      <c r="P125" s="2"/>
      <c r="Q125" s="2"/>
      <c r="R125" s="2"/>
      <c r="S125" s="3"/>
      <c r="T125" s="3"/>
      <c r="U125" s="3"/>
      <c r="V125" s="3"/>
      <c r="W125" s="3"/>
      <c r="X125" s="10"/>
      <c r="Y125" s="3"/>
    </row>
    <row r="126" spans="1:25" ht="20.25" customHeight="1">
      <c r="A126" s="11"/>
      <c r="B126" s="2"/>
      <c r="C126" s="2"/>
      <c r="D126" s="2"/>
      <c r="E126" s="2"/>
      <c r="F126" s="2"/>
      <c r="G126" s="2"/>
      <c r="H126" s="2"/>
      <c r="I126" s="2"/>
      <c r="J126" s="2"/>
      <c r="K126" s="2"/>
      <c r="L126" s="2"/>
      <c r="M126" s="2"/>
      <c r="N126" s="2"/>
      <c r="O126" s="2"/>
      <c r="P126" s="2"/>
      <c r="Q126" s="2"/>
      <c r="R126" s="2"/>
      <c r="S126" s="3"/>
      <c r="T126" s="3"/>
      <c r="U126" s="3"/>
      <c r="V126" s="3"/>
      <c r="W126" s="3"/>
      <c r="X126" s="10"/>
      <c r="Y126" s="3"/>
    </row>
    <row r="127" spans="1:25" ht="20.25" customHeight="1">
      <c r="A127" s="11"/>
      <c r="B127" s="2"/>
      <c r="C127" s="2"/>
      <c r="D127" s="2"/>
      <c r="E127" s="2"/>
      <c r="F127" s="2"/>
      <c r="G127" s="2"/>
      <c r="H127" s="2"/>
      <c r="I127" s="2"/>
      <c r="J127" s="2"/>
      <c r="K127" s="2"/>
      <c r="L127" s="2"/>
      <c r="M127" s="2"/>
      <c r="N127" s="2"/>
      <c r="O127" s="2"/>
      <c r="P127" s="2"/>
      <c r="Q127" s="2"/>
      <c r="R127" s="2"/>
      <c r="S127" s="3"/>
      <c r="T127" s="3"/>
      <c r="U127" s="3"/>
      <c r="V127" s="3"/>
      <c r="W127" s="3"/>
      <c r="X127" s="10"/>
      <c r="Y127" s="3"/>
    </row>
    <row r="128" spans="1:25" ht="20.25" customHeight="1">
      <c r="A128" s="11"/>
      <c r="B128" s="2"/>
      <c r="C128" s="13"/>
      <c r="D128" s="2"/>
      <c r="E128" s="2"/>
      <c r="F128" s="187"/>
      <c r="G128" s="124"/>
      <c r="H128" s="124"/>
      <c r="I128" s="124"/>
      <c r="J128" s="124"/>
      <c r="K128" s="124"/>
      <c r="L128" s="124"/>
      <c r="M128" s="124"/>
      <c r="N128" s="124"/>
      <c r="O128" s="2"/>
      <c r="P128" s="2"/>
      <c r="Q128" s="2"/>
      <c r="R128" s="2"/>
      <c r="S128" s="3"/>
      <c r="T128" s="3"/>
      <c r="U128" s="3"/>
      <c r="V128" s="3"/>
      <c r="W128" s="3"/>
      <c r="X128" s="10"/>
      <c r="Y128" s="3"/>
    </row>
    <row r="129" spans="1:25" ht="20.25" customHeight="1">
      <c r="A129" s="11"/>
      <c r="B129" s="2"/>
      <c r="C129" s="12" t="s">
        <v>3</v>
      </c>
      <c r="D129" s="2"/>
      <c r="E129" s="2"/>
      <c r="F129" s="186" t="s">
        <v>4</v>
      </c>
      <c r="G129" s="121"/>
      <c r="H129" s="121"/>
      <c r="I129" s="121"/>
      <c r="J129" s="121"/>
      <c r="K129" s="121"/>
      <c r="L129" s="121"/>
      <c r="M129" s="121"/>
      <c r="N129" s="121"/>
      <c r="O129" s="2"/>
      <c r="P129" s="2"/>
      <c r="Q129" s="2"/>
      <c r="R129" s="2"/>
      <c r="S129" s="3"/>
      <c r="T129" s="3"/>
      <c r="U129" s="3"/>
      <c r="V129" s="3"/>
      <c r="W129" s="3"/>
      <c r="X129" s="10"/>
      <c r="Y129" s="3"/>
    </row>
    <row r="130" spans="1:25" ht="20.25" customHeight="1">
      <c r="A130" s="11"/>
      <c r="B130" s="2"/>
      <c r="C130" s="2"/>
      <c r="D130" s="2"/>
      <c r="E130" s="2"/>
      <c r="F130" s="2"/>
      <c r="G130" s="2"/>
      <c r="H130" s="2"/>
      <c r="I130" s="2"/>
      <c r="J130" s="2"/>
      <c r="K130" s="2"/>
      <c r="L130" s="2"/>
      <c r="M130" s="2"/>
      <c r="N130" s="2"/>
      <c r="O130" s="2"/>
      <c r="P130" s="2"/>
      <c r="Q130" s="2"/>
      <c r="R130" s="2"/>
      <c r="S130" s="3"/>
      <c r="T130" s="3"/>
      <c r="U130" s="3"/>
      <c r="V130" s="3"/>
      <c r="W130" s="3"/>
      <c r="X130" s="10"/>
      <c r="Y130" s="3"/>
    </row>
    <row r="131" spans="1:25" ht="20.25" customHeight="1">
      <c r="A131" s="11"/>
      <c r="B131" s="2"/>
      <c r="C131" s="2"/>
      <c r="D131" s="2"/>
      <c r="E131" s="2"/>
      <c r="F131" s="2"/>
      <c r="G131" s="2"/>
      <c r="H131" s="2"/>
      <c r="I131" s="2"/>
      <c r="J131" s="2"/>
      <c r="K131" s="2"/>
      <c r="L131" s="2"/>
      <c r="M131" s="2"/>
      <c r="N131" s="2"/>
      <c r="O131" s="2"/>
      <c r="P131" s="2"/>
      <c r="Q131" s="2"/>
      <c r="R131" s="2"/>
      <c r="S131" s="3"/>
      <c r="T131" s="3"/>
      <c r="U131" s="3"/>
      <c r="V131" s="3"/>
      <c r="W131" s="3"/>
      <c r="X131" s="10"/>
      <c r="Y131" s="3"/>
    </row>
    <row r="132" spans="1:25" ht="20.25" customHeight="1">
      <c r="A132" s="11"/>
      <c r="B132" s="2"/>
      <c r="C132" s="2"/>
      <c r="D132" s="2"/>
      <c r="E132" s="2"/>
      <c r="F132" s="2"/>
      <c r="G132" s="2"/>
      <c r="H132" s="2"/>
      <c r="I132" s="2"/>
      <c r="J132" s="2"/>
      <c r="K132" s="2"/>
      <c r="L132" s="2"/>
      <c r="M132" s="2"/>
      <c r="N132" s="2"/>
      <c r="O132" s="2"/>
      <c r="P132" s="2"/>
      <c r="Q132" s="2"/>
      <c r="R132" s="2"/>
      <c r="S132" s="3"/>
      <c r="T132" s="3"/>
      <c r="U132" s="3"/>
      <c r="V132" s="3"/>
      <c r="W132" s="3"/>
      <c r="X132" s="10"/>
      <c r="Y132" s="3"/>
    </row>
    <row r="133" spans="1:25" ht="20.25" customHeight="1">
      <c r="A133" s="11"/>
      <c r="B133" s="2"/>
      <c r="C133" s="2"/>
      <c r="D133" s="2"/>
      <c r="E133" s="2"/>
      <c r="F133" s="2"/>
      <c r="G133" s="2"/>
      <c r="H133" s="2"/>
      <c r="I133" s="2"/>
      <c r="J133" s="2"/>
      <c r="K133" s="2"/>
      <c r="L133" s="2"/>
      <c r="M133" s="2"/>
      <c r="N133" s="2"/>
      <c r="O133" s="2"/>
      <c r="P133" s="2"/>
      <c r="Q133" s="2"/>
      <c r="R133" s="2"/>
      <c r="S133" s="3"/>
      <c r="T133" s="3"/>
      <c r="U133" s="3"/>
      <c r="V133" s="3"/>
      <c r="W133" s="3"/>
      <c r="X133" s="10"/>
      <c r="Y133" s="3"/>
    </row>
    <row r="134" spans="1:25" ht="20.25" customHeight="1">
      <c r="A134" s="11"/>
      <c r="B134" s="2"/>
      <c r="C134" s="13"/>
      <c r="D134" s="2"/>
      <c r="E134" s="2"/>
      <c r="F134" s="187"/>
      <c r="G134" s="124"/>
      <c r="H134" s="124"/>
      <c r="I134" s="124"/>
      <c r="J134" s="124"/>
      <c r="K134" s="124"/>
      <c r="L134" s="124"/>
      <c r="M134" s="124"/>
      <c r="N134" s="124"/>
      <c r="O134" s="2"/>
      <c r="P134" s="2"/>
      <c r="Q134" s="2"/>
      <c r="R134" s="2"/>
      <c r="S134" s="3"/>
      <c r="T134" s="3"/>
      <c r="U134" s="3"/>
      <c r="V134" s="3"/>
      <c r="W134" s="3"/>
      <c r="X134" s="10"/>
      <c r="Y134" s="3"/>
    </row>
    <row r="135" spans="1:25" ht="20.25" customHeight="1">
      <c r="A135" s="11"/>
      <c r="B135" s="2"/>
      <c r="C135" s="12" t="s">
        <v>3</v>
      </c>
      <c r="D135" s="2"/>
      <c r="E135" s="2"/>
      <c r="F135" s="186" t="s">
        <v>2</v>
      </c>
      <c r="G135" s="121"/>
      <c r="H135" s="121"/>
      <c r="I135" s="121"/>
      <c r="J135" s="121"/>
      <c r="K135" s="121"/>
      <c r="L135" s="121"/>
      <c r="M135" s="121"/>
      <c r="N135" s="121"/>
      <c r="O135" s="2"/>
      <c r="P135" s="2"/>
      <c r="Q135" s="2"/>
      <c r="R135" s="2"/>
      <c r="S135" s="3"/>
      <c r="T135" s="3"/>
      <c r="U135" s="3"/>
      <c r="V135" s="3"/>
      <c r="W135" s="3"/>
      <c r="X135" s="10"/>
      <c r="Y135" s="3"/>
    </row>
    <row r="136" spans="1:25" ht="20.25" customHeight="1">
      <c r="A136" s="11"/>
      <c r="B136" s="2"/>
      <c r="C136" s="2"/>
      <c r="D136" s="2"/>
      <c r="E136" s="2"/>
      <c r="F136" s="2"/>
      <c r="G136" s="2"/>
      <c r="H136" s="2"/>
      <c r="I136" s="2"/>
      <c r="J136" s="2"/>
      <c r="K136" s="2"/>
      <c r="L136" s="2"/>
      <c r="M136" s="2"/>
      <c r="N136" s="2"/>
      <c r="O136" s="2"/>
      <c r="P136" s="2"/>
      <c r="Q136" s="2"/>
      <c r="R136" s="2"/>
      <c r="S136" s="3"/>
      <c r="T136" s="3"/>
      <c r="U136" s="3"/>
      <c r="V136" s="3"/>
      <c r="W136" s="3"/>
      <c r="X136" s="10"/>
      <c r="Y136" s="3"/>
    </row>
    <row r="137" spans="1:25" ht="20.25" customHeight="1">
      <c r="A137" s="11"/>
      <c r="B137" s="2"/>
      <c r="C137" s="2"/>
      <c r="D137" s="2"/>
      <c r="E137" s="2"/>
      <c r="F137" s="2"/>
      <c r="G137" s="2"/>
      <c r="H137" s="2"/>
      <c r="I137" s="2"/>
      <c r="J137" s="2"/>
      <c r="K137" s="2"/>
      <c r="L137" s="2"/>
      <c r="M137" s="2"/>
      <c r="N137" s="2"/>
      <c r="O137" s="2"/>
      <c r="P137" s="2"/>
      <c r="Q137" s="2"/>
      <c r="R137" s="2"/>
      <c r="S137" s="3"/>
      <c r="T137" s="3"/>
      <c r="U137" s="3"/>
      <c r="V137" s="3"/>
      <c r="W137" s="3"/>
      <c r="X137" s="10"/>
      <c r="Y137" s="3"/>
    </row>
    <row r="138" spans="1:25" ht="20.25" customHeight="1">
      <c r="A138" s="11"/>
      <c r="B138" s="2"/>
      <c r="C138" s="2"/>
      <c r="D138" s="2"/>
      <c r="E138" s="2"/>
      <c r="F138" s="2"/>
      <c r="G138" s="2"/>
      <c r="H138" s="2"/>
      <c r="I138" s="2"/>
      <c r="J138" s="2"/>
      <c r="K138" s="2"/>
      <c r="L138" s="2"/>
      <c r="M138" s="2"/>
      <c r="N138" s="2"/>
      <c r="O138" s="2"/>
      <c r="P138" s="2"/>
      <c r="Q138" s="2"/>
      <c r="R138" s="2"/>
      <c r="S138" s="3"/>
      <c r="T138" s="3"/>
      <c r="U138" s="3"/>
      <c r="V138" s="3"/>
      <c r="W138" s="3"/>
      <c r="X138" s="10"/>
      <c r="Y138" s="3"/>
    </row>
    <row r="139" spans="1:25" ht="20.25" customHeight="1">
      <c r="A139" s="9"/>
      <c r="B139" s="8"/>
      <c r="C139" s="8"/>
      <c r="D139" s="8"/>
      <c r="E139" s="8"/>
      <c r="F139" s="8"/>
      <c r="G139" s="8"/>
      <c r="H139" s="8"/>
      <c r="I139" s="8"/>
      <c r="J139" s="8"/>
      <c r="K139" s="8"/>
      <c r="L139" s="8"/>
      <c r="M139" s="8"/>
      <c r="N139" s="8"/>
      <c r="O139" s="8"/>
      <c r="P139" s="8"/>
      <c r="Q139" s="8"/>
      <c r="R139" s="8"/>
      <c r="S139" s="7"/>
      <c r="T139" s="7"/>
      <c r="U139" s="7"/>
      <c r="V139" s="7"/>
      <c r="W139" s="7"/>
      <c r="X139" s="6"/>
      <c r="Y139" s="3"/>
    </row>
    <row r="140" spans="1:25" ht="12.75" customHeight="1">
      <c r="A140" s="5" t="s">
        <v>1</v>
      </c>
      <c r="B140" s="3"/>
      <c r="C140" s="3"/>
      <c r="D140" s="3"/>
      <c r="E140" s="3"/>
      <c r="F140" s="3"/>
      <c r="G140" s="3"/>
      <c r="H140" s="3"/>
      <c r="I140" s="3"/>
      <c r="J140" s="3"/>
      <c r="K140" s="3"/>
      <c r="L140" s="3"/>
      <c r="M140" s="3"/>
      <c r="N140" s="3"/>
      <c r="O140" s="3"/>
      <c r="P140" s="3"/>
      <c r="Q140" s="3"/>
      <c r="R140" s="3"/>
      <c r="S140" s="3"/>
      <c r="T140" s="3"/>
      <c r="U140" s="3"/>
      <c r="V140" s="3"/>
      <c r="W140" s="3"/>
      <c r="X140" s="4" t="s">
        <v>0</v>
      </c>
      <c r="Y140" s="3"/>
    </row>
    <row r="141" spans="1:25" ht="12.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row>
    <row r="142" spans="1:25" ht="12.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row>
    <row r="143" spans="1:25" ht="12.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row>
    <row r="144" spans="1:25" ht="12.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row>
    <row r="145" spans="1:25" ht="12.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row>
    <row r="146" spans="1:25" ht="12.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row>
    <row r="147" spans="1:25" ht="12.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row>
    <row r="148" spans="1:25" ht="12.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row>
    <row r="149" spans="1:25" ht="12.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row>
    <row r="150" spans="1:25" ht="12.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row>
    <row r="151" spans="1:25" ht="12.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row>
    <row r="152" spans="1:25" ht="12.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row>
    <row r="153" spans="1:25" ht="12.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row>
    <row r="154" spans="1:25" ht="12.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row>
    <row r="155" spans="1:25" ht="12.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row>
    <row r="156" spans="1:25" ht="12.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row>
    <row r="157" spans="1:25" ht="12.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row>
    <row r="158" spans="1:25" ht="12.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row>
    <row r="159" spans="1:25" ht="12.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ht="12.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row>
    <row r="161" spans="1:25" ht="12.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row>
    <row r="162" spans="1:25" ht="12.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row>
    <row r="163" spans="1:25" ht="12.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row>
    <row r="164" spans="1:25" ht="12.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row>
    <row r="165" spans="1:25" ht="12.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row>
    <row r="166" spans="1:25" ht="12.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row>
    <row r="167" spans="1:25" ht="12.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row>
    <row r="168" spans="1:25" ht="12.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row>
    <row r="169" spans="1:25" ht="12.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row>
    <row r="170" spans="1:25" ht="12.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row>
    <row r="171" spans="1:25" ht="12.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row>
    <row r="172" spans="1:25" ht="12.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row>
    <row r="173" spans="1:25" ht="12.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row>
    <row r="174" spans="1:25" ht="12.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row>
    <row r="175" spans="1:25" ht="12.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row>
    <row r="176" spans="1:25" ht="12.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row>
    <row r="177" spans="1:25" ht="12.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row>
    <row r="178" spans="1:25" ht="12.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row>
    <row r="179" spans="1:25" ht="12.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row>
    <row r="180" spans="1:25" ht="12.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row>
    <row r="181" spans="1:25" ht="12.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row>
    <row r="182" spans="1:25" ht="12.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row>
    <row r="183" spans="1:25" ht="12.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row>
    <row r="184" spans="1:25" ht="12.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row>
    <row r="185" spans="1:25"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row>
    <row r="186" spans="1:25"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row>
    <row r="187" spans="1:25"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row>
    <row r="188" spans="1:25" ht="12.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row>
    <row r="189" spans="1:25" ht="12.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row>
    <row r="190" spans="1:25" ht="12.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row>
    <row r="191" spans="1:25" ht="12.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row>
    <row r="192" spans="1:25" ht="12.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row>
    <row r="193" spans="1:25" ht="12.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row>
    <row r="194" spans="1:25" ht="12.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row>
    <row r="195" spans="1:25" ht="12.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row>
    <row r="196" spans="1:25" ht="12.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row>
    <row r="197" spans="1:25" ht="12.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row>
    <row r="198" spans="1:25" ht="12.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row>
    <row r="199" spans="1:25" ht="12.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row>
    <row r="200" spans="1:25" ht="12.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row>
    <row r="201" spans="1:25" ht="12.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row>
    <row r="202" spans="1:25" ht="12.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row>
    <row r="203" spans="1:25" ht="12.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row>
    <row r="204" spans="1:25" ht="12.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row>
    <row r="205" spans="1:25" ht="12.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row>
    <row r="206" spans="1:25" ht="12.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row>
    <row r="207" spans="1:25" ht="12.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row>
    <row r="208" spans="1:25" ht="12.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row>
    <row r="209" spans="1:25" ht="12.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row>
    <row r="210" spans="1:25" ht="12.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row>
    <row r="211" spans="1:25" ht="12.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row>
    <row r="212" spans="1:25" ht="12.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row>
    <row r="213" spans="1:25" ht="12.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row>
    <row r="214" spans="1:25" ht="12.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row>
    <row r="215" spans="1:25" ht="12.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row>
    <row r="216" spans="1:25" ht="12.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row>
    <row r="217" spans="1:25" ht="12.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row>
    <row r="218" spans="1:25" ht="12.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row>
    <row r="219" spans="1:25" ht="12.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row>
    <row r="220" spans="1:25" ht="12.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row>
    <row r="221" spans="1:25" ht="12.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row>
    <row r="222" spans="1:25" ht="12.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row>
    <row r="223" spans="1:25" ht="12.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row>
    <row r="224" spans="1:25" ht="12.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row>
    <row r="225" spans="1:25" ht="12.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row>
    <row r="226" spans="1:25" ht="12.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row>
    <row r="227" spans="1:25" ht="12.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row>
    <row r="228" spans="1:25" ht="12.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row>
    <row r="229" spans="1:25" ht="12.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row>
    <row r="230" spans="1:25" ht="12.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row>
    <row r="231" spans="1:25" ht="12.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row>
    <row r="232" spans="1:25" ht="12.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row>
    <row r="233" spans="1:25" ht="12.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row>
    <row r="234" spans="1:25" ht="12.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row>
    <row r="235" spans="1:25" ht="12.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row>
    <row r="236" spans="1:25" ht="12.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row>
    <row r="237" spans="1:25" ht="12.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row>
    <row r="238" spans="1:25" ht="12.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row>
    <row r="239" spans="1:25" ht="12.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row>
    <row r="240" spans="1:25" ht="12.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row>
    <row r="241" spans="1:25" ht="12.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row>
    <row r="242" spans="1:25" ht="12.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row>
    <row r="243" spans="1:25" ht="12.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row>
    <row r="244" spans="1:25"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row>
    <row r="245" spans="1:25"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row>
    <row r="246" spans="1:25"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row>
    <row r="247" spans="1:25"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row>
    <row r="248" spans="1:25"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row>
    <row r="249" spans="1:25"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row>
    <row r="250" spans="1:25"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row>
    <row r="251" spans="1:25"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row>
    <row r="252" spans="1:25"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row>
    <row r="253" spans="1:25"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row>
    <row r="254" spans="1:25"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row>
    <row r="255" spans="1:25"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row>
    <row r="256" spans="1:25"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row>
    <row r="257" spans="1:25"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row>
    <row r="258" spans="1:25"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row>
    <row r="259" spans="1:25"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row>
    <row r="260" spans="1:25"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row>
    <row r="261" spans="1:25"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row>
    <row r="262" spans="1:25"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row>
    <row r="263" spans="1:25"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row>
    <row r="264" spans="1:25"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row>
    <row r="265" spans="1:25"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row>
    <row r="266" spans="1:25"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row>
    <row r="267" spans="1:25"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row>
    <row r="268" spans="1:25"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row>
    <row r="269" spans="1:25"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row>
    <row r="270" spans="1:25"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row>
    <row r="271" spans="1:25"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row>
    <row r="272" spans="1:25"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row>
    <row r="273" spans="1:25"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row>
    <row r="274" spans="1:25"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row>
    <row r="275" spans="1:25"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row>
    <row r="276" spans="1:25"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row>
    <row r="277" spans="1:25"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row>
    <row r="278" spans="1:25"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row>
    <row r="279" spans="1:25"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row>
    <row r="280" spans="1:25"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row>
    <row r="281" spans="1:25"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row>
    <row r="282" spans="1:25"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row>
    <row r="283" spans="1:25"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row>
    <row r="284" spans="1:25"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row>
    <row r="285" spans="1:25"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row>
    <row r="286" spans="1:25"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row>
    <row r="287" spans="1:25"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row>
    <row r="288" spans="1:25"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row>
    <row r="289" spans="1:25"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row>
    <row r="290" spans="1:25"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row>
    <row r="291" spans="1:25"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row>
    <row r="292" spans="1:25"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row>
    <row r="293" spans="1:25"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row>
    <row r="294" spans="1:25"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row>
    <row r="295" spans="1:25"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row>
    <row r="296" spans="1:25"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row>
    <row r="297" spans="1:25"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row>
    <row r="298" spans="1:25"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row>
    <row r="299" spans="1:25"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row>
    <row r="300" spans="1:25"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row>
    <row r="301" spans="1:25"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row>
    <row r="302" spans="1:25"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row>
    <row r="303" spans="1:25"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row>
    <row r="304" spans="1:25"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row>
    <row r="305" spans="1:25"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row>
    <row r="306" spans="1:25"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row>
    <row r="307" spans="1:25"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row>
    <row r="308" spans="1:25"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row>
    <row r="309" spans="1:25"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row>
    <row r="310" spans="1:25"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row>
    <row r="311" spans="1:25"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row>
    <row r="312" spans="1:25"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row>
    <row r="313" spans="1:25"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row>
    <row r="314" spans="1:25"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row>
    <row r="315" spans="1:25"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row>
    <row r="316" spans="1:25"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row>
    <row r="317" spans="1:25"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row>
    <row r="318" spans="1:25"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row>
    <row r="319" spans="1:25"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row>
    <row r="320" spans="1:25"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row>
    <row r="321" spans="1:25"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row>
    <row r="322" spans="1:25"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row>
    <row r="323" spans="1:25"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row>
    <row r="324" spans="1:25"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row>
    <row r="325" spans="1:25"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row>
    <row r="326" spans="1:25"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row>
    <row r="327" spans="1:25"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row>
    <row r="328" spans="1:25"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row>
    <row r="329" spans="1:25"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row>
    <row r="330" spans="1:25"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row>
    <row r="331" spans="1:25"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row>
    <row r="332" spans="1:25"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row>
    <row r="333" spans="1:25"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row>
    <row r="334" spans="1:25"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row>
    <row r="335" spans="1:25"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row>
    <row r="336" spans="1:25"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row>
    <row r="337" spans="1:25"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row>
    <row r="338" spans="1:25"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row>
    <row r="339" spans="1:25"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row>
    <row r="340" spans="1:25"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row>
    <row r="341" spans="1:25"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row>
    <row r="342" spans="1:25"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row>
    <row r="343" spans="1:25"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row>
    <row r="344" spans="1:25"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row>
    <row r="345" spans="1:25"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row>
    <row r="346" spans="1:25"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row>
    <row r="347" spans="1:25"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row>
    <row r="348" spans="1:25"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row>
    <row r="349" spans="1:25"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row>
    <row r="350" spans="1:25"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row>
    <row r="351" spans="1:25"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row>
    <row r="352" spans="1:25"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row>
    <row r="353" spans="1:25"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row>
    <row r="354" spans="1:25"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row>
    <row r="355" spans="1:25"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row>
    <row r="356" spans="1:25"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row>
    <row r="357" spans="1:25"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row>
    <row r="358" spans="1:25"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row>
    <row r="359" spans="1:25"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row>
    <row r="360" spans="1:25"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row>
    <row r="361" spans="1:25"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row>
    <row r="362" spans="1:25"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row>
    <row r="363" spans="1:25"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row>
    <row r="364" spans="1:25"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row>
    <row r="365" spans="1:25"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row>
    <row r="366" spans="1:25"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row>
    <row r="367" spans="1:25"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row>
    <row r="368" spans="1:25"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row>
    <row r="369" spans="1:25"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row>
    <row r="370" spans="1:25"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row>
    <row r="371" spans="1:25"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row>
    <row r="372" spans="1:25"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row>
    <row r="373" spans="1:25"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row>
    <row r="374" spans="1:25"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row>
    <row r="375" spans="1:25"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row>
    <row r="376" spans="1:25"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row>
    <row r="377" spans="1:25"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row>
    <row r="378" spans="1:25"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row>
    <row r="379" spans="1:25"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row>
    <row r="380" spans="1:25"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row>
    <row r="381" spans="1:25"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row>
    <row r="382" spans="1:25"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row>
    <row r="383" spans="1:25"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row>
    <row r="384" spans="1:25"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row>
    <row r="385" spans="1:25"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row>
    <row r="386" spans="1:25"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row>
    <row r="387" spans="1:25"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row>
    <row r="388" spans="1:25"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row>
    <row r="389" spans="1:25"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row>
    <row r="390" spans="1:25"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row>
    <row r="391" spans="1:25"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row>
    <row r="392" spans="1:25"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row>
    <row r="393" spans="1:25"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row>
    <row r="394" spans="1:25"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row>
    <row r="395" spans="1:25"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row>
    <row r="396" spans="1:25"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row>
    <row r="397" spans="1:25"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row>
    <row r="398" spans="1:25"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row>
    <row r="399" spans="1:25"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row>
    <row r="400" spans="1:25"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row>
    <row r="401" spans="1:25"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row>
    <row r="402" spans="1:25"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row>
    <row r="403" spans="1:25"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row>
    <row r="404" spans="1:25"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row>
    <row r="405" spans="1:25"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row>
    <row r="406" spans="1:25"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row>
    <row r="407" spans="1:25"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row>
    <row r="408" spans="1:25"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row>
    <row r="409" spans="1:25"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row>
    <row r="410" spans="1:25"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row>
    <row r="411" spans="1:25"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row>
    <row r="412" spans="1:25"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row>
    <row r="413" spans="1:25"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row>
    <row r="414" spans="1:25"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row>
    <row r="415" spans="1:25"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row>
    <row r="416" spans="1:25"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row>
    <row r="417" spans="1:25"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row>
    <row r="418" spans="1:25"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row>
    <row r="419" spans="1:25"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row>
    <row r="420" spans="1:25"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row>
    <row r="421" spans="1:25"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row>
    <row r="422" spans="1:25"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row>
    <row r="423" spans="1:25"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row>
    <row r="424" spans="1:25"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row>
    <row r="425" spans="1:25"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row>
    <row r="426" spans="1:25"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row>
    <row r="427" spans="1:25"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row>
    <row r="428" spans="1:25"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row>
    <row r="429" spans="1:25"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row>
    <row r="430" spans="1:25"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row>
    <row r="431" spans="1:25"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row>
    <row r="432" spans="1:25"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row>
    <row r="433" spans="1:25"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row>
    <row r="434" spans="1:25"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row>
    <row r="435" spans="1:25"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row>
    <row r="436" spans="1:25"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row>
    <row r="437" spans="1:25"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row>
    <row r="438" spans="1:25"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row>
    <row r="439" spans="1:25"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row>
    <row r="440" spans="1:25"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row>
    <row r="441" spans="1:25"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row>
    <row r="442" spans="1:25"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row>
    <row r="443" spans="1:25"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row>
    <row r="444" spans="1:25"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row>
    <row r="445" spans="1:25"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row>
    <row r="446" spans="1:25"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row>
    <row r="447" spans="1:25"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row>
    <row r="448" spans="1:25"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row>
    <row r="449" spans="1:25"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row>
    <row r="450" spans="1:25"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row>
    <row r="451" spans="1:25"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row>
    <row r="452" spans="1:25"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row>
    <row r="453" spans="1:25"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row>
    <row r="454" spans="1:25"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row>
    <row r="455" spans="1:25"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row>
    <row r="456" spans="1:25"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row>
    <row r="457" spans="1:25"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row>
    <row r="458" spans="1:25"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row>
    <row r="459" spans="1:25"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row>
    <row r="460" spans="1:25"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row>
    <row r="461" spans="1:25"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row>
    <row r="462" spans="1:25"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row>
    <row r="463" spans="1:25"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row>
    <row r="464" spans="1:25"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row>
    <row r="465" spans="1:25"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row>
    <row r="466" spans="1:25"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row>
    <row r="467" spans="1:25"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row>
    <row r="468" spans="1:25"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row>
    <row r="469" spans="1:25"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row>
    <row r="470" spans="1:25"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row>
    <row r="471" spans="1:25"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row>
    <row r="472" spans="1:25"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row>
    <row r="473" spans="1:25"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row>
    <row r="474" spans="1:25"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row>
    <row r="475" spans="1:25"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row>
    <row r="476" spans="1:25"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row>
    <row r="477" spans="1:25"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row>
    <row r="478" spans="1:25"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row>
    <row r="479" spans="1:25"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row>
    <row r="480" spans="1:25"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row>
    <row r="481" spans="1:25"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row>
    <row r="482" spans="1:25"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row>
    <row r="483" spans="1:25"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row>
    <row r="484" spans="1:25"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row>
    <row r="485" spans="1:25"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row>
    <row r="486" spans="1:25"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row>
    <row r="487" spans="1:25"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row>
    <row r="488" spans="1:25"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row>
    <row r="489" spans="1:25"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row>
    <row r="490" spans="1:25"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row>
    <row r="491" spans="1:25"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row>
    <row r="492" spans="1:25"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row>
    <row r="493" spans="1:25"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row>
    <row r="494" spans="1:25"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row>
    <row r="495" spans="1:25"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row>
    <row r="496" spans="1:25"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row>
    <row r="497" spans="1:25"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row>
    <row r="498" spans="1:25"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row>
    <row r="499" spans="1:25"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row>
    <row r="500" spans="1:25"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row>
    <row r="501" spans="1:25"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row>
    <row r="502" spans="1:25"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row>
    <row r="503" spans="1:25"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row>
    <row r="504" spans="1:25"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row>
    <row r="505" spans="1:25"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row>
    <row r="506" spans="1:25"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row>
    <row r="507" spans="1:25"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row>
    <row r="508" spans="1:25"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row>
    <row r="509" spans="1:25"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row>
    <row r="510" spans="1:25"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row>
    <row r="511" spans="1:25"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row>
    <row r="512" spans="1:25"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row>
    <row r="513" spans="1:25"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row>
    <row r="514" spans="1:25"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row>
    <row r="515" spans="1:25"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row>
    <row r="516" spans="1:25"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row>
    <row r="517" spans="1:25"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row>
    <row r="518" spans="1:25"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row>
    <row r="519" spans="1:25"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row>
    <row r="520" spans="1:25"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row>
    <row r="521" spans="1:25"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row>
    <row r="522" spans="1:25"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row>
    <row r="523" spans="1:25"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row>
    <row r="524" spans="1:25"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row>
    <row r="525" spans="1:25"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row>
    <row r="526" spans="1:25"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row>
    <row r="527" spans="1:25"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row>
    <row r="528" spans="1:25"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row>
    <row r="529" spans="1:25"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row>
    <row r="530" spans="1:25"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row>
    <row r="531" spans="1:25"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row>
    <row r="532" spans="1:25"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row>
    <row r="533" spans="1:25"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row>
    <row r="534" spans="1:25"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row>
    <row r="535" spans="1:25"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row>
    <row r="536" spans="1:25"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row>
    <row r="537" spans="1:25"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row>
    <row r="538" spans="1:25"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row>
    <row r="539" spans="1:25"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row>
    <row r="540" spans="1:25"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row>
    <row r="541" spans="1:25"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row>
    <row r="542" spans="1:25"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row>
    <row r="543" spans="1:25"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row>
    <row r="544" spans="1:25"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row>
    <row r="545" spans="1:25"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row>
    <row r="546" spans="1:25"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row>
    <row r="547" spans="1:25"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row>
    <row r="548" spans="1:25"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row>
    <row r="549" spans="1:25"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row>
    <row r="550" spans="1:25"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row>
    <row r="551" spans="1:25"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row>
    <row r="552" spans="1:25"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row>
    <row r="553" spans="1:25"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row>
    <row r="554" spans="1:25"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row>
    <row r="555" spans="1:25"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row>
    <row r="556" spans="1:25"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row>
    <row r="557" spans="1:25"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row>
    <row r="558" spans="1:25"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row>
    <row r="559" spans="1:25"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row>
    <row r="560" spans="1:25"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row>
    <row r="561" spans="1:25"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row>
    <row r="562" spans="1:25"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row>
    <row r="563" spans="1:25"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row>
    <row r="564" spans="1:25"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row>
    <row r="565" spans="1:25"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row>
    <row r="566" spans="1:25"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row>
    <row r="567" spans="1:25"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row>
    <row r="568" spans="1:25"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row>
    <row r="569" spans="1:25"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row>
    <row r="570" spans="1:25"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row>
    <row r="571" spans="1:25"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row>
    <row r="572" spans="1:25"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row>
    <row r="573" spans="1:25"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row>
    <row r="574" spans="1:25"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row>
    <row r="575" spans="1:25"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row>
    <row r="576" spans="1:25"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row>
    <row r="577" spans="1:25"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row>
    <row r="578" spans="1:25"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row>
    <row r="579" spans="1:25"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row>
    <row r="580" spans="1:25"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row>
    <row r="581" spans="1:25"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row>
    <row r="582" spans="1:25"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row>
    <row r="583" spans="1:25"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row>
    <row r="584" spans="1:25"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row>
    <row r="585" spans="1:25"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row>
    <row r="586" spans="1:25"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row>
    <row r="587" spans="1:25"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row>
    <row r="588" spans="1:25"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row>
    <row r="589" spans="1:25"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row>
    <row r="590" spans="1:25"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row>
    <row r="591" spans="1:25"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row>
    <row r="592" spans="1:25"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row>
    <row r="593" spans="1:25"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row>
    <row r="594" spans="1:25"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row>
    <row r="595" spans="1:25"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row>
    <row r="596" spans="1:25"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row>
    <row r="597" spans="1:25"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row>
    <row r="598" spans="1:25"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row>
    <row r="599" spans="1:25"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row>
    <row r="600" spans="1:25"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row>
    <row r="601" spans="1:25"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row>
    <row r="602" spans="1:25"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row>
    <row r="603" spans="1:25"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row>
    <row r="604" spans="1:25"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row>
    <row r="605" spans="1:25"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row>
    <row r="606" spans="1:25"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row>
    <row r="607" spans="1:25"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row>
    <row r="608" spans="1:25"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row>
    <row r="609" spans="1:25"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row>
    <row r="610" spans="1:25"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row>
    <row r="611" spans="1:25"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row>
    <row r="612" spans="1:25"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row>
    <row r="613" spans="1:25"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row>
    <row r="614" spans="1:25"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row>
    <row r="615" spans="1:25"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row>
    <row r="616" spans="1:25"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row>
    <row r="617" spans="1:25"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row>
    <row r="618" spans="1:25"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row>
    <row r="619" spans="1:25"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row>
    <row r="620" spans="1:25"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row>
    <row r="621" spans="1:25"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row>
    <row r="622" spans="1:25"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row>
    <row r="623" spans="1:25"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row>
    <row r="624" spans="1:25"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row>
    <row r="625" spans="1:25"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row>
    <row r="626" spans="1:25"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row>
    <row r="627" spans="1:25"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row>
    <row r="628" spans="1:25"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row>
    <row r="629" spans="1:25"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row>
    <row r="630" spans="1:25"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row>
    <row r="631" spans="1:25"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row>
    <row r="632" spans="1:25"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row>
    <row r="633" spans="1:25"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row>
    <row r="634" spans="1:25"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row>
    <row r="635" spans="1:25"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row>
    <row r="636" spans="1:25"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row>
    <row r="637" spans="1:25"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row>
    <row r="638" spans="1:25"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row>
    <row r="639" spans="1:25"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row>
    <row r="640" spans="1:25"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row>
    <row r="641" spans="1:25"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row>
    <row r="642" spans="1:25"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row>
    <row r="643" spans="1:25"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row>
    <row r="644" spans="1:25"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row>
    <row r="645" spans="1:25"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row>
    <row r="646" spans="1:25"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row>
    <row r="647" spans="1:25"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row>
    <row r="648" spans="1:25"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row>
    <row r="649" spans="1:25"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row>
    <row r="650" spans="1:25"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row>
    <row r="651" spans="1:25"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row>
    <row r="652" spans="1:25"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row>
    <row r="653" spans="1:25"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row>
    <row r="654" spans="1:25"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row>
    <row r="655" spans="1:25"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row>
    <row r="656" spans="1:25"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row>
    <row r="657" spans="1:25"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row>
    <row r="658" spans="1:25"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row>
    <row r="659" spans="1:25"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row>
    <row r="660" spans="1:25"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row>
    <row r="661" spans="1:25"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row>
    <row r="662" spans="1:25"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row>
    <row r="663" spans="1:25"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row>
    <row r="664" spans="1:25"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row>
    <row r="665" spans="1:25"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row>
    <row r="666" spans="1:25"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row>
    <row r="667" spans="1:25"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row>
    <row r="668" spans="1:25"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row>
    <row r="669" spans="1:25"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row>
    <row r="670" spans="1:25"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row>
    <row r="671" spans="1:25"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row>
    <row r="672" spans="1:25"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row>
    <row r="673" spans="1:25"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row>
    <row r="674" spans="1:25"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row>
    <row r="675" spans="1:25"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row>
    <row r="676" spans="1:25"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row>
    <row r="677" spans="1:25"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row>
    <row r="678" spans="1:25"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row>
    <row r="679" spans="1:25"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row>
    <row r="680" spans="1:25"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row>
    <row r="681" spans="1:25"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row>
    <row r="682" spans="1:25"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row>
    <row r="683" spans="1:25"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row>
    <row r="684" spans="1:25"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row>
    <row r="685" spans="1:25"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row>
    <row r="686" spans="1:25"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row>
    <row r="687" spans="1:25"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row>
    <row r="688" spans="1:25"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row>
    <row r="689" spans="1:25"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row>
    <row r="690" spans="1:25"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row>
    <row r="691" spans="1:25"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row>
    <row r="692" spans="1:25"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row>
    <row r="693" spans="1:25"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row>
    <row r="694" spans="1:25"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row>
    <row r="695" spans="1:25"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row>
    <row r="696" spans="1:25"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row>
    <row r="697" spans="1:25"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row>
    <row r="698" spans="1:25"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row>
    <row r="699" spans="1:25"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row>
    <row r="700" spans="1:25"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row>
    <row r="701" spans="1:25"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row>
    <row r="702" spans="1:25"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row>
    <row r="703" spans="1:25"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row>
    <row r="704" spans="1:25"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row>
    <row r="705" spans="1:25"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row>
    <row r="706" spans="1:25"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row>
    <row r="707" spans="1:25"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row>
    <row r="708" spans="1:25"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row>
    <row r="709" spans="1:25"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row>
    <row r="710" spans="1:25"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row>
    <row r="711" spans="1:25"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row>
    <row r="712" spans="1:25"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row>
    <row r="713" spans="1:25"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row>
    <row r="714" spans="1:25"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row>
    <row r="715" spans="1:25"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row>
    <row r="716" spans="1:25"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row>
    <row r="717" spans="1:25"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row>
    <row r="718" spans="1:25"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row>
    <row r="719" spans="1:25"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row>
    <row r="720" spans="1:25"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row>
    <row r="721" spans="1:25"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row>
    <row r="722" spans="1:25"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row>
    <row r="723" spans="1:25"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row>
    <row r="724" spans="1:25"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row>
    <row r="725" spans="1:25"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row>
    <row r="726" spans="1:25"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row>
    <row r="727" spans="1:25"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row>
    <row r="728" spans="1:25"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row>
    <row r="729" spans="1:25"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row>
    <row r="730" spans="1:25"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row>
    <row r="731" spans="1:25"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row>
    <row r="732" spans="1:25"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row>
    <row r="733" spans="1:25"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row>
    <row r="734" spans="1:25"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row>
    <row r="735" spans="1:25"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row>
    <row r="736" spans="1:25"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row>
    <row r="737" spans="1:25"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row>
    <row r="738" spans="1:25"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row>
    <row r="739" spans="1:25"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row>
    <row r="740" spans="1:25"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row>
    <row r="741" spans="1:25"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row>
    <row r="742" spans="1:25"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row>
    <row r="743" spans="1:25"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row>
    <row r="744" spans="1:25"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row>
    <row r="745" spans="1:25"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row>
    <row r="746" spans="1:25"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row>
    <row r="747" spans="1:25"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row>
    <row r="748" spans="1:25"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row>
    <row r="749" spans="1:25"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row>
    <row r="750" spans="1:25"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row>
    <row r="751" spans="1:25"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row>
    <row r="752" spans="1:25"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row>
    <row r="753" spans="1:25"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row>
    <row r="754" spans="1:25"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row>
    <row r="755" spans="1:25"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row>
    <row r="756" spans="1:25"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row>
    <row r="757" spans="1:25"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row>
    <row r="758" spans="1:25"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row>
    <row r="759" spans="1:25"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row>
    <row r="760" spans="1:25"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row>
    <row r="761" spans="1:25"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row>
    <row r="762" spans="1:25"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row>
    <row r="763" spans="1:25"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row>
    <row r="764" spans="1:25"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row>
    <row r="765" spans="1:25"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row>
    <row r="766" spans="1:25"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row>
    <row r="767" spans="1:25"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row>
    <row r="768" spans="1:25"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row>
    <row r="769" spans="1:25"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row>
    <row r="770" spans="1:25"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row>
    <row r="771" spans="1:25"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row>
    <row r="772" spans="1:25"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row>
    <row r="773" spans="1:25"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row>
    <row r="774" spans="1:25"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row>
    <row r="775" spans="1:25"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row>
    <row r="776" spans="1:25"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row>
    <row r="777" spans="1:25"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row>
    <row r="778" spans="1:25"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row>
    <row r="779" spans="1:25"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row>
    <row r="780" spans="1:25"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row>
    <row r="781" spans="1:25"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row>
    <row r="782" spans="1:25"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row>
    <row r="783" spans="1:25"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row>
    <row r="784" spans="1:25"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row>
    <row r="785" spans="1:25"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row>
    <row r="786" spans="1:25"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row>
    <row r="787" spans="1:25"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row>
    <row r="788" spans="1:25"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row>
    <row r="789" spans="1:25"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row>
    <row r="790" spans="1:25"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row>
    <row r="791" spans="1:25"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row>
    <row r="792" spans="1:25"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row>
    <row r="793" spans="1:25"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row>
    <row r="794" spans="1:25"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row>
    <row r="795" spans="1:25"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row>
    <row r="796" spans="1:25"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row>
    <row r="797" spans="1:25"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row>
    <row r="798" spans="1:25"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row>
    <row r="799" spans="1:25"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row>
    <row r="800" spans="1:25"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row>
    <row r="801" spans="1:25"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row>
    <row r="802" spans="1:25"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row>
    <row r="803" spans="1:25"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row>
    <row r="804" spans="1:25"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row>
    <row r="805" spans="1:25"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row>
    <row r="806" spans="1:25"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row>
    <row r="807" spans="1:25"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row>
    <row r="808" spans="1:25"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row>
    <row r="809" spans="1:25"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row>
    <row r="810" spans="1:25"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row>
    <row r="811" spans="1:25"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row>
    <row r="812" spans="1:25"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row>
    <row r="813" spans="1:25"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row>
    <row r="814" spans="1:25"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row>
    <row r="815" spans="1:25"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row>
    <row r="816" spans="1:25"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row>
    <row r="817" spans="1:25"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row>
    <row r="818" spans="1:25"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row>
    <row r="819" spans="1:25"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row>
    <row r="820" spans="1:25"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row>
    <row r="821" spans="1:25"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row>
    <row r="822" spans="1:25"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row>
    <row r="823" spans="1:25"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row>
    <row r="824" spans="1:25"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row>
    <row r="825" spans="1:25"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row>
    <row r="826" spans="1:25"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row>
    <row r="827" spans="1:25"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row>
    <row r="828" spans="1:25"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row>
    <row r="829" spans="1:25"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row>
    <row r="830" spans="1:25"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row>
    <row r="831" spans="1:25"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row>
    <row r="832" spans="1:25"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row>
    <row r="833" spans="1:25"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row>
    <row r="834" spans="1:25"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row>
    <row r="835" spans="1:25"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row>
    <row r="836" spans="1:25"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row>
    <row r="837" spans="1:25"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row>
    <row r="838" spans="1:25"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row>
    <row r="839" spans="1:25"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row>
    <row r="840" spans="1:25"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row>
    <row r="841" spans="1:25"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row>
    <row r="842" spans="1:25"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row>
    <row r="843" spans="1:25"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row>
    <row r="844" spans="1:25"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row>
    <row r="845" spans="1:25"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row>
    <row r="846" spans="1:25"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row>
    <row r="847" spans="1:25"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row>
    <row r="848" spans="1:25"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row>
    <row r="849" spans="1:25"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row>
    <row r="850" spans="1:25"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row>
    <row r="851" spans="1:25"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row>
    <row r="852" spans="1:25"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row>
    <row r="853" spans="1:25"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row>
    <row r="854" spans="1:25"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row>
    <row r="855" spans="1:25"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row>
    <row r="856" spans="1:25"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row>
    <row r="857" spans="1:25"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row>
    <row r="858" spans="1:25"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row>
    <row r="859" spans="1:25"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row>
    <row r="860" spans="1:25"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row>
    <row r="861" spans="1:25"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row>
    <row r="862" spans="1:25"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row>
    <row r="863" spans="1:25"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row>
    <row r="864" spans="1:25"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row>
    <row r="865" spans="1:25"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row>
    <row r="866" spans="1:25"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row>
    <row r="867" spans="1:25"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row>
    <row r="868" spans="1:25"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row>
    <row r="869" spans="1:25"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row>
    <row r="870" spans="1:25"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row>
    <row r="871" spans="1:25"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row>
    <row r="872" spans="1:25"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row>
    <row r="873" spans="1:25"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row>
    <row r="874" spans="1:25"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row>
    <row r="875" spans="1:25"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row>
    <row r="876" spans="1:25"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row>
    <row r="877" spans="1:25"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row>
    <row r="878" spans="1:25"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row>
    <row r="879" spans="1:25"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row>
    <row r="880" spans="1:25"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row>
    <row r="881" spans="1:25"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row>
    <row r="882" spans="1:25"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row>
    <row r="883" spans="1:25"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row>
    <row r="884" spans="1:25"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row>
    <row r="885" spans="1:25"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row>
    <row r="886" spans="1:25"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row>
    <row r="887" spans="1:25"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row>
    <row r="888" spans="1:25"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row>
    <row r="889" spans="1:25"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row>
    <row r="890" spans="1:25"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row>
    <row r="891" spans="1:25"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row>
    <row r="892" spans="1:25"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row>
    <row r="893" spans="1:25"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row>
    <row r="894" spans="1:25"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row>
    <row r="895" spans="1:25"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row>
    <row r="896" spans="1:25"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row>
    <row r="897" spans="1:25"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row>
    <row r="898" spans="1:25"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row>
    <row r="899" spans="1:25"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row>
    <row r="900" spans="1:25"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row>
    <row r="901" spans="1:25"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row>
    <row r="902" spans="1:25"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row>
    <row r="903" spans="1:25"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row>
    <row r="904" spans="1:25"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row>
    <row r="905" spans="1:25"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row>
    <row r="906" spans="1:25"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row>
    <row r="907" spans="1:25"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row>
    <row r="908" spans="1:25"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row>
    <row r="909" spans="1:25"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row>
    <row r="910" spans="1:25"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row>
    <row r="911" spans="1:25"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row>
    <row r="912" spans="1:25"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row>
    <row r="913" spans="1:25"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row>
    <row r="914" spans="1:25"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row>
    <row r="915" spans="1:25"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row>
    <row r="916" spans="1:25"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row>
    <row r="917" spans="1:25"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row>
    <row r="918" spans="1:25"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row>
    <row r="919" spans="1:25"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row>
    <row r="920" spans="1:25"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row>
    <row r="921" spans="1:25"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row>
    <row r="922" spans="1:25"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row>
    <row r="923" spans="1:25"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row>
    <row r="924" spans="1:25"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row>
    <row r="925" spans="1:25"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row>
    <row r="926" spans="1:25"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row>
    <row r="927" spans="1:25"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row>
    <row r="928" spans="1:25"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row>
    <row r="929" spans="1:25"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row>
    <row r="930" spans="1:25"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row>
    <row r="931" spans="1:25"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row>
    <row r="932" spans="1:25"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row>
    <row r="933" spans="1:25"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row>
    <row r="934" spans="1:25"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row>
    <row r="935" spans="1:25"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row>
    <row r="936" spans="1:25"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row>
    <row r="937" spans="1:25"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row>
    <row r="938" spans="1:25"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row>
    <row r="939" spans="1:25"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row>
    <row r="940" spans="1:25"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row>
    <row r="941" spans="1:25"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row>
    <row r="942" spans="1:25"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row>
    <row r="943" spans="1:25"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row>
    <row r="944" spans="1:25"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row>
    <row r="945" spans="1:25"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row>
    <row r="946" spans="1:25"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row>
    <row r="947" spans="1:25"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row>
    <row r="948" spans="1:25"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row>
    <row r="949" spans="1:25"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row>
    <row r="950" spans="1:25"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row>
    <row r="951" spans="1:25"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row>
    <row r="952" spans="1:25"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row>
    <row r="953" spans="1:25"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row>
    <row r="954" spans="1:25"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row>
    <row r="955" spans="1:25"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row>
    <row r="956" spans="1:25"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row>
    <row r="957" spans="1:25"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row>
    <row r="958" spans="1:25"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row>
    <row r="959" spans="1:25"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row>
    <row r="960" spans="1:25"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row>
    <row r="961" spans="1:25"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row>
    <row r="962" spans="1:25"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row>
    <row r="963" spans="1:25"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row>
    <row r="964" spans="1:25"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row>
    <row r="965" spans="1:25"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row>
    <row r="966" spans="1:25"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row>
    <row r="967" spans="1:25"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row>
    <row r="968" spans="1:25"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row>
    <row r="969" spans="1:25"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row>
    <row r="970" spans="1:25"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row>
    <row r="971" spans="1:25"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row>
    <row r="972" spans="1:25"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row>
    <row r="973" spans="1:25"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row>
    <row r="974" spans="1:25"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row>
    <row r="975" spans="1:25"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row>
    <row r="976" spans="1:25"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row>
    <row r="977" spans="1:25"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row>
    <row r="978" spans="1:25"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row>
    <row r="979" spans="1:25"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row>
    <row r="980" spans="1:25"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row>
    <row r="981" spans="1:25"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row>
    <row r="982" spans="1:25"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row>
    <row r="983" spans="1:25"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row>
    <row r="984" spans="1:25"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row>
    <row r="985" spans="1:25"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row>
    <row r="986" spans="1:25"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row>
    <row r="987" spans="1:25"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row>
    <row r="988" spans="1:25"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row>
    <row r="989" spans="1:25"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row>
    <row r="990" spans="1:25"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row>
    <row r="991" spans="1:25"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row>
    <row r="992" spans="1:25"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row>
    <row r="993" spans="1:25"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row>
    <row r="994" spans="1:25"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row>
    <row r="995" spans="1:25"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row>
    <row r="996" spans="1:25"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row>
    <row r="997" spans="1:25"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row>
    <row r="998" spans="1:25"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row>
    <row r="999" spans="1:25"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row>
    <row r="1000" spans="1:25"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row>
  </sheetData>
  <mergeCells count="150">
    <mergeCell ref="F135:N135"/>
    <mergeCell ref="E115:I115"/>
    <mergeCell ref="E116:I116"/>
    <mergeCell ref="B118:V118"/>
    <mergeCell ref="B120:V120"/>
    <mergeCell ref="B122:U122"/>
    <mergeCell ref="F128:N128"/>
    <mergeCell ref="A106:X106"/>
    <mergeCell ref="A108:X108"/>
    <mergeCell ref="B110:W110"/>
    <mergeCell ref="C112:E112"/>
    <mergeCell ref="N112:W112"/>
    <mergeCell ref="C113:E113"/>
    <mergeCell ref="M113:V113"/>
    <mergeCell ref="F129:N129"/>
    <mergeCell ref="F134:N134"/>
    <mergeCell ref="N93:X93"/>
    <mergeCell ref="M95:X96"/>
    <mergeCell ref="D96:I96"/>
    <mergeCell ref="A97:X97"/>
    <mergeCell ref="A99:M100"/>
    <mergeCell ref="O99:U100"/>
    <mergeCell ref="A102:M103"/>
    <mergeCell ref="O102:U103"/>
    <mergeCell ref="A105:X105"/>
    <mergeCell ref="O84:T84"/>
    <mergeCell ref="O85:T85"/>
    <mergeCell ref="O86:T86"/>
    <mergeCell ref="O87:T87"/>
    <mergeCell ref="O88:T88"/>
    <mergeCell ref="O89:T89"/>
    <mergeCell ref="O90:T90"/>
    <mergeCell ref="O91:T91"/>
    <mergeCell ref="N92:T92"/>
    <mergeCell ref="O74:T74"/>
    <mergeCell ref="O75:T75"/>
    <mergeCell ref="O76:T76"/>
    <mergeCell ref="O77:T77"/>
    <mergeCell ref="O78:T78"/>
    <mergeCell ref="N79:T79"/>
    <mergeCell ref="O81:T81"/>
    <mergeCell ref="O82:T82"/>
    <mergeCell ref="O83:T83"/>
    <mergeCell ref="O64:T64"/>
    <mergeCell ref="O65:T65"/>
    <mergeCell ref="N66:T66"/>
    <mergeCell ref="O68:T68"/>
    <mergeCell ref="O69:T69"/>
    <mergeCell ref="O70:T70"/>
    <mergeCell ref="O71:T71"/>
    <mergeCell ref="O72:T72"/>
    <mergeCell ref="O73:T73"/>
    <mergeCell ref="O55:T55"/>
    <mergeCell ref="O56:T56"/>
    <mergeCell ref="O57:T57"/>
    <mergeCell ref="O58:T58"/>
    <mergeCell ref="O59:T59"/>
    <mergeCell ref="O60:T60"/>
    <mergeCell ref="O61:T61"/>
    <mergeCell ref="O62:T62"/>
    <mergeCell ref="O63:T63"/>
    <mergeCell ref="D50:E50"/>
    <mergeCell ref="F50:H50"/>
    <mergeCell ref="J50:K50"/>
    <mergeCell ref="L50:N50"/>
    <mergeCell ref="R50:S50"/>
    <mergeCell ref="T50:W50"/>
    <mergeCell ref="A52:X52"/>
    <mergeCell ref="A53:X53"/>
    <mergeCell ref="B54:X54"/>
    <mergeCell ref="A48:C48"/>
    <mergeCell ref="D48:E48"/>
    <mergeCell ref="F48:H48"/>
    <mergeCell ref="J48:K48"/>
    <mergeCell ref="L48:N48"/>
    <mergeCell ref="R48:S48"/>
    <mergeCell ref="T48:W48"/>
    <mergeCell ref="D49:E49"/>
    <mergeCell ref="F49:H49"/>
    <mergeCell ref="J49:K49"/>
    <mergeCell ref="L49:N49"/>
    <mergeCell ref="R49:S49"/>
    <mergeCell ref="T49:W49"/>
    <mergeCell ref="O38:T38"/>
    <mergeCell ref="O39:T39"/>
    <mergeCell ref="O40:T40"/>
    <mergeCell ref="O41:T41"/>
    <mergeCell ref="O42:T42"/>
    <mergeCell ref="O43:T43"/>
    <mergeCell ref="O44:T44"/>
    <mergeCell ref="O45:T45"/>
    <mergeCell ref="N46:T46"/>
    <mergeCell ref="O29:T29"/>
    <mergeCell ref="O30:T30"/>
    <mergeCell ref="O31:T31"/>
    <mergeCell ref="O32:T32"/>
    <mergeCell ref="O33:T33"/>
    <mergeCell ref="N34:T34"/>
    <mergeCell ref="O35:T35"/>
    <mergeCell ref="O36:T36"/>
    <mergeCell ref="O37:T37"/>
    <mergeCell ref="C21:F21"/>
    <mergeCell ref="S21:T21"/>
    <mergeCell ref="B22:X22"/>
    <mergeCell ref="O23:T23"/>
    <mergeCell ref="O24:T24"/>
    <mergeCell ref="O25:T25"/>
    <mergeCell ref="O26:T26"/>
    <mergeCell ref="O27:T27"/>
    <mergeCell ref="O28:T28"/>
    <mergeCell ref="A17:D18"/>
    <mergeCell ref="E17:G18"/>
    <mergeCell ref="S17:T17"/>
    <mergeCell ref="P18:Q18"/>
    <mergeCell ref="S18:T18"/>
    <mergeCell ref="U18:V18"/>
    <mergeCell ref="C19:F19"/>
    <mergeCell ref="S19:T19"/>
    <mergeCell ref="C20:F20"/>
    <mergeCell ref="P20:Q20"/>
    <mergeCell ref="S20:T20"/>
    <mergeCell ref="U20:V20"/>
    <mergeCell ref="S13:T13"/>
    <mergeCell ref="P14:Q14"/>
    <mergeCell ref="S14:T14"/>
    <mergeCell ref="U14:V14"/>
    <mergeCell ref="S15:T15"/>
    <mergeCell ref="E16:G16"/>
    <mergeCell ref="P16:Q16"/>
    <mergeCell ref="S16:T16"/>
    <mergeCell ref="U16:V16"/>
    <mergeCell ref="B10:C10"/>
    <mergeCell ref="H10:J10"/>
    <mergeCell ref="K10:M10"/>
    <mergeCell ref="N10:V10"/>
    <mergeCell ref="J11:M11"/>
    <mergeCell ref="B12:F12"/>
    <mergeCell ref="P12:Q12"/>
    <mergeCell ref="S12:T12"/>
    <mergeCell ref="U12:V12"/>
    <mergeCell ref="A1:X1"/>
    <mergeCell ref="A2:X2"/>
    <mergeCell ref="A3:X3"/>
    <mergeCell ref="A4:X4"/>
    <mergeCell ref="A5:X5"/>
    <mergeCell ref="A6:X6"/>
    <mergeCell ref="A7:X7"/>
    <mergeCell ref="A8:X8"/>
    <mergeCell ref="E9:G9"/>
    <mergeCell ref="K9:M9"/>
  </mergeCells>
  <dataValidations count="12">
    <dataValidation type="list" allowBlank="1" showInputMessage="1" showErrorMessage="1" sqref="H43 H63">
      <formula1>$AB$13:$AB$16</formula1>
    </dataValidation>
    <dataValidation type="list" allowBlank="1" showInputMessage="1" showErrorMessage="1" sqref="B43 B63">
      <formula1>$AA$13:$AA$16</formula1>
    </dataValidation>
    <dataValidation type="list" allowBlank="1" showInputMessage="1" showErrorMessage="1" sqref="N43 N63">
      <formula1>$AC$13:$AC$16</formula1>
    </dataValidation>
    <dataValidation type="list" allowBlank="1" showInputMessage="1" showErrorMessage="1" sqref="K12">
      <formula1>"S,Q"</formula1>
    </dataValidation>
    <dataValidation type="list" allowBlank="1" showInputMessage="1" showErrorMessage="1" sqref="H77 H31">
      <formula1>$AB$12:$AB$15</formula1>
    </dataValidation>
    <dataValidation type="custom" allowBlank="1" showInputMessage="1" showErrorMessage="1" prompt="This field is only one(1) character in length." sqref="E14:E15">
      <formula1>AND(GTE(LEN(E14),MIN((1),(1))),LTE(LEN(E14),MAX((1),(1))))</formula1>
    </dataValidation>
    <dataValidation type="custom" allowBlank="1" showInputMessage="1" showErrorMessage="1" prompt="Place an 'X' in the appropriate box." sqref="E13">
      <formula1>AND(GTE(LEN(E13),MIN((1),(1))),LTE(LEN(E13),MAX((1),(1))))</formula1>
    </dataValidation>
    <dataValidation type="custom" allowBlank="1" showInputMessage="1" showErrorMessage="1" prompt="Enter the 2 character year and 2 character month in which the degree will be obtained." sqref="J96:K96">
      <formula1>AND(GTE(LEN(J96),MIN((4),(4))),LTE(LEN(J96),MAX((4),(4))))</formula1>
    </dataValidation>
    <dataValidation type="custom" allowBlank="1" showInputMessage="1" showErrorMessage="1" prompt="Enter an 'X' in the appropriate box." sqref="J94 L94">
      <formula1>AND(GTE(LEN(J94),MIN((1),(1))),LTE(LEN(J94),MAX((1),(1))))</formula1>
    </dataValidation>
    <dataValidation type="list" allowBlank="1" showInputMessage="1" showErrorMessage="1" sqref="B77 B31">
      <formula1>$AA$12:$AA$15</formula1>
    </dataValidation>
    <dataValidation type="list" allowBlank="1" showInputMessage="1" showErrorMessage="1" sqref="N77 N31">
      <formula1>$AC$12:$AC$15</formula1>
    </dataValidation>
    <dataValidation type="textLength" allowBlank="1" showInputMessage="1" showErrorMessage="1" prompt="Enter YYYY_x000a_i.e. (2021)" sqref="F24 L56 L24 W24 F36 L36 W36 F56 W56 F69 L69 W69 F82 L82 W82">
      <formula1>4</formula1>
      <formula2>4</formula2>
    </dataValidation>
  </dataValidations>
  <printOptions horizontalCentered="1" verticalCentered="1"/>
  <pageMargins left="0.25" right="0.25" top="0.25" bottom="0.25" header="0" footer="0"/>
  <pageSetup scale="80" fitToHeight="0" orientation="landscape" r:id="rId1"/>
  <rowBreaks count="2" manualBreakCount="2">
    <brk id="51" man="1"/>
    <brk id="10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3 YR CC 104-R</vt:lpstr>
    </vt:vector>
  </TitlesOfParts>
  <Company>CSUS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Griffith, Abriana Sabrina</dc:creator>
  <cp:lastModifiedBy>Griffith, Abriana Sabrina</cp:lastModifiedBy>
  <dcterms:created xsi:type="dcterms:W3CDTF">2021-07-29T17:39:11Z</dcterms:created>
  <dcterms:modified xsi:type="dcterms:W3CDTF">2021-07-29T17:50:00Z</dcterms:modified>
</cp:coreProperties>
</file>